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eekly Prime Co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;($#,##0);-"/>
    <numFmt numFmtId="166" formatCode="yyyy-mm-dd"/>
  </numFmts>
  <fonts count="12">
    <font>
      <name val="Calibri"/>
      <family val="2"/>
      <color theme="1"/>
      <sz val="11"/>
      <scheme val="minor"/>
    </font>
    <font>
      <name val="Arial"/>
      <b val="1"/>
      <color rgb="00B4522A"/>
      <sz val="20"/>
    </font>
    <font>
      <name val="Arial"/>
      <i val="1"/>
      <color rgb="006B635A"/>
      <sz val="10"/>
    </font>
    <font>
      <name val="Arial"/>
      <b val="1"/>
      <color rgb="00A9812F"/>
      <sz val="11"/>
    </font>
    <font>
      <name val="Arial"/>
      <b val="1"/>
      <color rgb="000000FF"/>
      <sz val="13"/>
    </font>
    <font>
      <name val="Arial"/>
      <i val="1"/>
      <color rgb="006B635A"/>
      <sz val="9"/>
    </font>
    <font>
      <name val="Arial"/>
      <b val="1"/>
      <color rgb="00FFFFFF"/>
      <sz val="9.5"/>
    </font>
    <font>
      <name val="Arial"/>
      <color rgb="000000FF"/>
      <sz val="10"/>
    </font>
    <font>
      <name val="Arial"/>
      <b val="1"/>
      <color rgb="001C1A17"/>
      <sz val="11"/>
    </font>
    <font>
      <name val="Arial"/>
      <b val="1"/>
      <color rgb="00B4522A"/>
      <sz val="11"/>
    </font>
    <font>
      <name val="Arial"/>
      <color rgb="006B635A"/>
      <sz val="10"/>
    </font>
    <font>
      <name val="Arial"/>
      <b val="1"/>
      <color rgb="00B4522A"/>
      <sz val="10"/>
    </font>
  </fonts>
  <fills count="5">
    <fill>
      <patternFill/>
    </fill>
    <fill>
      <patternFill patternType="gray125"/>
    </fill>
    <fill>
      <patternFill patternType="solid">
        <fgColor rgb="00FFF6D8"/>
      </patternFill>
    </fill>
    <fill>
      <patternFill patternType="solid">
        <fgColor rgb="00B4522A"/>
      </patternFill>
    </fill>
    <fill>
      <patternFill patternType="solid">
        <fgColor rgb="00F7F3ED"/>
      </patternFill>
    </fill>
  </fills>
  <borders count="4">
    <border>
      <left/>
      <right/>
      <top/>
      <bottom/>
      <diagonal/>
    </border>
    <border>
      <left style="thin">
        <color rgb="00A9812F"/>
      </left>
      <right style="thin">
        <color rgb="00A9812F"/>
      </right>
      <top style="thin">
        <color rgb="00A9812F"/>
      </top>
      <bottom style="thin">
        <color rgb="00A9812F"/>
      </bottom>
    </border>
    <border>
      <left style="thin">
        <color rgb="00B4522A"/>
      </left>
      <right style="thin">
        <color rgb="00B4522A"/>
      </right>
      <top style="thin">
        <color rgb="00B4522A"/>
      </top>
      <bottom style="thin">
        <color rgb="00B4522A"/>
      </bottom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4" fillId="2" borderId="1" applyAlignment="1" pivotButton="0" quotePrefix="0" xfId="0">
      <alignment horizontal="center"/>
    </xf>
    <xf numFmtId="0" fontId="5" fillId="0" borderId="0" pivotButton="0" quotePrefix="0" xfId="0"/>
    <xf numFmtId="0" fontId="6" fillId="3" borderId="2" applyAlignment="1" pivotButton="0" quotePrefix="0" xfId="0">
      <alignment horizontal="center" vertical="center" wrapText="1"/>
    </xf>
    <xf numFmtId="166" fontId="7" fillId="0" borderId="3" applyAlignment="1" pivotButton="0" quotePrefix="0" xfId="0">
      <alignment horizontal="center"/>
    </xf>
    <xf numFmtId="165" fontId="7" fillId="0" borderId="3" applyAlignment="1" pivotButton="0" quotePrefix="0" xfId="0">
      <alignment horizontal="center"/>
    </xf>
    <xf numFmtId="165" fontId="0" fillId="0" borderId="3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8" fillId="0" borderId="3" applyAlignment="1" pivotButton="0" quotePrefix="0" xfId="0">
      <alignment horizontal="center"/>
    </xf>
    <xf numFmtId="166" fontId="7" fillId="4" borderId="3" applyAlignment="1" pivotButton="0" quotePrefix="0" xfId="0">
      <alignment horizontal="center"/>
    </xf>
    <xf numFmtId="165" fontId="7" fillId="4" borderId="3" applyAlignment="1" pivotButton="0" quotePrefix="0" xfId="0">
      <alignment horizontal="center"/>
    </xf>
    <xf numFmtId="165" fontId="0" fillId="4" borderId="3" applyAlignment="1" pivotButton="0" quotePrefix="0" xfId="0">
      <alignment horizontal="center"/>
    </xf>
    <xf numFmtId="164" fontId="0" fillId="4" borderId="3" applyAlignment="1" pivotButton="0" quotePrefix="0" xfId="0">
      <alignment horizontal="center"/>
    </xf>
    <xf numFmtId="164" fontId="8" fillId="4" borderId="3" applyAlignment="1" pivotButton="0" quotePrefix="0" xfId="0">
      <alignment horizontal="center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  <xf numFmtId="0" fontId="11" fillId="0" borderId="0" pivotButton="0" quotePrefix="0" xfId="0"/>
  </cellXfs>
  <cellStyles count="1">
    <cellStyle name="Normal" xfId="0" builtinId="0" hidden="0"/>
  </cellStyles>
  <dxfs count="2">
    <dxf>
      <font>
        <name val="Arial"/>
        <b val="1"/>
        <color rgb="00C0392B"/>
      </font>
    </dxf>
    <dxf>
      <font>
        <name val="Arial"/>
        <b val="1"/>
        <color rgb="004F7A42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O28"/>
  <sheetViews>
    <sheetView showGridLines="0" workbookViewId="0">
      <pane xSplit="2" ySplit="8" topLeftCell="C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3" customWidth="1" min="15" max="15"/>
  </cols>
  <sheetData>
    <row r="2" ht="28" customHeight="1">
      <c r="B2" s="1" t="inlineStr">
        <is>
          <t>WEEKLY PRIME COST</t>
        </is>
      </c>
    </row>
    <row r="3">
      <c r="B3" s="2" t="inlineStr">
        <is>
          <t>Food + beverage + labour as a share of sales — the number that decides whether a restaurant makes money.</t>
        </is>
      </c>
    </row>
    <row r="5">
      <c r="B5" s="3" t="inlineStr">
        <is>
          <t>Target prime cost %</t>
        </is>
      </c>
      <c r="C5" s="4" t="n">
        <v>0.6</v>
      </c>
      <c r="D5" s="5" t="inlineStr">
        <is>
          <t>← full service typically 60–65%; quick service can run lower. Over 70% is usually unsustainable.</t>
        </is>
      </c>
    </row>
    <row r="8" ht="40" customHeight="1">
      <c r="B8" s="6" t="inlineStr">
        <is>
          <t>Week ending</t>
        </is>
      </c>
      <c r="C8" s="6" t="inlineStr">
        <is>
          <t>Net sales</t>
        </is>
      </c>
      <c r="D8" s="6" t="inlineStr">
        <is>
          <t>Opening inventory</t>
        </is>
      </c>
      <c r="E8" s="6" t="inlineStr">
        <is>
          <t>Purchases (food)</t>
        </is>
      </c>
      <c r="F8" s="6" t="inlineStr">
        <is>
          <t>Purchases (bev)</t>
        </is>
      </c>
      <c r="G8" s="6" t="inlineStr">
        <is>
          <t>Closing inventory</t>
        </is>
      </c>
      <c r="H8" s="6" t="inlineStr">
        <is>
          <t>COGS</t>
        </is>
      </c>
      <c r="I8" s="6" t="inlineStr">
        <is>
          <t>Food+bev %</t>
        </is>
      </c>
      <c r="J8" s="6" t="inlineStr">
        <is>
          <t>Hourly wages</t>
        </is>
      </c>
      <c r="K8" s="6" t="inlineStr">
        <is>
          <t>Salaries</t>
        </is>
      </c>
      <c r="L8" s="6" t="inlineStr">
        <is>
          <t>Taxes &amp; benefits</t>
        </is>
      </c>
      <c r="M8" s="6" t="inlineStr">
        <is>
          <t>Total labour</t>
        </is>
      </c>
      <c r="N8" s="6" t="inlineStr">
        <is>
          <t>Labour %</t>
        </is>
      </c>
      <c r="O8" s="6" t="inlineStr">
        <is>
          <t>PRIME COST %</t>
        </is>
      </c>
    </row>
    <row r="9">
      <c r="B9" s="7" t="n">
        <v>46271</v>
      </c>
      <c r="C9" s="8" t="n">
        <v>42000</v>
      </c>
      <c r="D9" s="8" t="n">
        <v>8500</v>
      </c>
      <c r="E9" s="8" t="n">
        <v>9800</v>
      </c>
      <c r="F9" s="8" t="n">
        <v>2600</v>
      </c>
      <c r="G9" s="8" t="n">
        <v>8100</v>
      </c>
      <c r="H9" s="9">
        <f>IF($C9="","",N($D9)+N($E9)+N($F9)-N($G9))</f>
        <v/>
      </c>
      <c r="I9" s="10">
        <f>IF(OR($C9="",N($C9)=0),"",$H9/$C9)</f>
        <v/>
      </c>
      <c r="J9" s="8" t="n">
        <v>11200</v>
      </c>
      <c r="K9" s="8" t="n">
        <v>3400</v>
      </c>
      <c r="L9" s="8" t="n">
        <v>2900</v>
      </c>
      <c r="M9" s="9">
        <f>IF($C9="","",N($J9)+N($K9)+N($L9))</f>
        <v/>
      </c>
      <c r="N9" s="10">
        <f>IF(OR($C9="",N($C9)=0),"",$M9/$C9)</f>
        <v/>
      </c>
      <c r="O9" s="11">
        <f>IF(OR($C9="",N($C9)=0),"",($H9+$M9)/$C9)</f>
        <v/>
      </c>
    </row>
    <row r="10">
      <c r="B10" s="12" t="n">
        <v>46278</v>
      </c>
      <c r="C10" s="13" t="n">
        <v>38500</v>
      </c>
      <c r="D10" s="13" t="n">
        <v>8100</v>
      </c>
      <c r="E10" s="13" t="n">
        <v>9200</v>
      </c>
      <c r="F10" s="13" t="n">
        <v>2400</v>
      </c>
      <c r="G10" s="13" t="n">
        <v>8300</v>
      </c>
      <c r="H10" s="14">
        <f>IF($C10="","",N($D10)+N($E10)+N($F10)-N($G10))</f>
        <v/>
      </c>
      <c r="I10" s="15">
        <f>IF(OR($C10="",N($C10)=0),"",$H10/$C10)</f>
        <v/>
      </c>
      <c r="J10" s="13" t="n">
        <v>10900</v>
      </c>
      <c r="K10" s="13" t="n">
        <v>3400</v>
      </c>
      <c r="L10" s="13" t="n">
        <v>2800</v>
      </c>
      <c r="M10" s="14">
        <f>IF($C10="","",N($J10)+N($K10)+N($L10))</f>
        <v/>
      </c>
      <c r="N10" s="15">
        <f>IF(OR($C10="",N($C10)=0),"",$M10/$C10)</f>
        <v/>
      </c>
      <c r="O10" s="16">
        <f>IF(OR($C10="",N($C10)=0),"",($H10+$M10)/$C10)</f>
        <v/>
      </c>
    </row>
    <row r="11">
      <c r="B11" s="7" t="n"/>
      <c r="C11" s="8" t="n"/>
      <c r="D11" s="8" t="n"/>
      <c r="E11" s="8" t="n"/>
      <c r="F11" s="8" t="n"/>
      <c r="G11" s="8" t="n"/>
      <c r="H11" s="9">
        <f>IF($C11="","",N($D11)+N($E11)+N($F11)-N($G11))</f>
        <v/>
      </c>
      <c r="I11" s="10">
        <f>IF(OR($C11="",N($C11)=0),"",$H11/$C11)</f>
        <v/>
      </c>
      <c r="J11" s="8" t="n"/>
      <c r="K11" s="8" t="n"/>
      <c r="L11" s="8" t="n"/>
      <c r="M11" s="9">
        <f>IF($C11="","",N($J11)+N($K11)+N($L11))</f>
        <v/>
      </c>
      <c r="N11" s="10">
        <f>IF(OR($C11="",N($C11)=0),"",$M11/$C11)</f>
        <v/>
      </c>
      <c r="O11" s="11">
        <f>IF(OR($C11="",N($C11)=0),"",($H11+$M11)/$C11)</f>
        <v/>
      </c>
    </row>
    <row r="12">
      <c r="B12" s="12" t="n"/>
      <c r="C12" s="13" t="n"/>
      <c r="D12" s="13" t="n"/>
      <c r="E12" s="13" t="n"/>
      <c r="F12" s="13" t="n"/>
      <c r="G12" s="13" t="n"/>
      <c r="H12" s="14">
        <f>IF($C12="","",N($D12)+N($E12)+N($F12)-N($G12))</f>
        <v/>
      </c>
      <c r="I12" s="15">
        <f>IF(OR($C12="",N($C12)=0),"",$H12/$C12)</f>
        <v/>
      </c>
      <c r="J12" s="13" t="n"/>
      <c r="K12" s="13" t="n"/>
      <c r="L12" s="13" t="n"/>
      <c r="M12" s="14">
        <f>IF($C12="","",N($J12)+N($K12)+N($L12))</f>
        <v/>
      </c>
      <c r="N12" s="15">
        <f>IF(OR($C12="",N($C12)=0),"",$M12/$C12)</f>
        <v/>
      </c>
      <c r="O12" s="16">
        <f>IF(OR($C12="",N($C12)=0),"",($H12+$M12)/$C12)</f>
        <v/>
      </c>
    </row>
    <row r="13">
      <c r="B13" s="7" t="n"/>
      <c r="C13" s="8" t="n"/>
      <c r="D13" s="8" t="n"/>
      <c r="E13" s="8" t="n"/>
      <c r="F13" s="8" t="n"/>
      <c r="G13" s="8" t="n"/>
      <c r="H13" s="9">
        <f>IF($C13="","",N($D13)+N($E13)+N($F13)-N($G13))</f>
        <v/>
      </c>
      <c r="I13" s="10">
        <f>IF(OR($C13="",N($C13)=0),"",$H13/$C13)</f>
        <v/>
      </c>
      <c r="J13" s="8" t="n"/>
      <c r="K13" s="8" t="n"/>
      <c r="L13" s="8" t="n"/>
      <c r="M13" s="9">
        <f>IF($C13="","",N($J13)+N($K13)+N($L13))</f>
        <v/>
      </c>
      <c r="N13" s="10">
        <f>IF(OR($C13="",N($C13)=0),"",$M13/$C13)</f>
        <v/>
      </c>
      <c r="O13" s="11">
        <f>IF(OR($C13="",N($C13)=0),"",($H13+$M13)/$C13)</f>
        <v/>
      </c>
    </row>
    <row r="14">
      <c r="B14" s="12" t="n"/>
      <c r="C14" s="13" t="n"/>
      <c r="D14" s="13" t="n"/>
      <c r="E14" s="13" t="n"/>
      <c r="F14" s="13" t="n"/>
      <c r="G14" s="13" t="n"/>
      <c r="H14" s="14">
        <f>IF($C14="","",N($D14)+N($E14)+N($F14)-N($G14))</f>
        <v/>
      </c>
      <c r="I14" s="15">
        <f>IF(OR($C14="",N($C14)=0),"",$H14/$C14)</f>
        <v/>
      </c>
      <c r="J14" s="13" t="n"/>
      <c r="K14" s="13" t="n"/>
      <c r="L14" s="13" t="n"/>
      <c r="M14" s="14">
        <f>IF($C14="","",N($J14)+N($K14)+N($L14))</f>
        <v/>
      </c>
      <c r="N14" s="15">
        <f>IF(OR($C14="",N($C14)=0),"",$M14/$C14)</f>
        <v/>
      </c>
      <c r="O14" s="16">
        <f>IF(OR($C14="",N($C14)=0),"",($H14+$M14)/$C14)</f>
        <v/>
      </c>
    </row>
    <row r="15">
      <c r="B15" s="7" t="n"/>
      <c r="C15" s="8" t="n"/>
      <c r="D15" s="8" t="n"/>
      <c r="E15" s="8" t="n"/>
      <c r="F15" s="8" t="n"/>
      <c r="G15" s="8" t="n"/>
      <c r="H15" s="9">
        <f>IF($C15="","",N($D15)+N($E15)+N($F15)-N($G15))</f>
        <v/>
      </c>
      <c r="I15" s="10">
        <f>IF(OR($C15="",N($C15)=0),"",$H15/$C15)</f>
        <v/>
      </c>
      <c r="J15" s="8" t="n"/>
      <c r="K15" s="8" t="n"/>
      <c r="L15" s="8" t="n"/>
      <c r="M15" s="9">
        <f>IF($C15="","",N($J15)+N($K15)+N($L15))</f>
        <v/>
      </c>
      <c r="N15" s="10">
        <f>IF(OR($C15="",N($C15)=0),"",$M15/$C15)</f>
        <v/>
      </c>
      <c r="O15" s="11">
        <f>IF(OR($C15="",N($C15)=0),"",($H15+$M15)/$C15)</f>
        <v/>
      </c>
    </row>
    <row r="16">
      <c r="B16" s="12" t="n"/>
      <c r="C16" s="13" t="n"/>
      <c r="D16" s="13" t="n"/>
      <c r="E16" s="13" t="n"/>
      <c r="F16" s="13" t="n"/>
      <c r="G16" s="13" t="n"/>
      <c r="H16" s="14">
        <f>IF($C16="","",N($D16)+N($E16)+N($F16)-N($G16))</f>
        <v/>
      </c>
      <c r="I16" s="15">
        <f>IF(OR($C16="",N($C16)=0),"",$H16/$C16)</f>
        <v/>
      </c>
      <c r="J16" s="13" t="n"/>
      <c r="K16" s="13" t="n"/>
      <c r="L16" s="13" t="n"/>
      <c r="M16" s="14">
        <f>IF($C16="","",N($J16)+N($K16)+N($L16))</f>
        <v/>
      </c>
      <c r="N16" s="15">
        <f>IF(OR($C16="",N($C16)=0),"",$M16/$C16)</f>
        <v/>
      </c>
      <c r="O16" s="16">
        <f>IF(OR($C16="",N($C16)=0),"",($H16+$M16)/$C16)</f>
        <v/>
      </c>
    </row>
    <row r="17">
      <c r="B17" s="7" t="n"/>
      <c r="C17" s="8" t="n"/>
      <c r="D17" s="8" t="n"/>
      <c r="E17" s="8" t="n"/>
      <c r="F17" s="8" t="n"/>
      <c r="G17" s="8" t="n"/>
      <c r="H17" s="9">
        <f>IF($C17="","",N($D17)+N($E17)+N($F17)-N($G17))</f>
        <v/>
      </c>
      <c r="I17" s="10">
        <f>IF(OR($C17="",N($C17)=0),"",$H17/$C17)</f>
        <v/>
      </c>
      <c r="J17" s="8" t="n"/>
      <c r="K17" s="8" t="n"/>
      <c r="L17" s="8" t="n"/>
      <c r="M17" s="9">
        <f>IF($C17="","",N($J17)+N($K17)+N($L17))</f>
        <v/>
      </c>
      <c r="N17" s="10">
        <f>IF(OR($C17="",N($C17)=0),"",$M17/$C17)</f>
        <v/>
      </c>
      <c r="O17" s="11">
        <f>IF(OR($C17="",N($C17)=0),"",($H17+$M17)/$C17)</f>
        <v/>
      </c>
    </row>
    <row r="18">
      <c r="B18" s="12" t="n"/>
      <c r="C18" s="13" t="n"/>
      <c r="D18" s="13" t="n"/>
      <c r="E18" s="13" t="n"/>
      <c r="F18" s="13" t="n"/>
      <c r="G18" s="13" t="n"/>
      <c r="H18" s="14">
        <f>IF($C18="","",N($D18)+N($E18)+N($F18)-N($G18))</f>
        <v/>
      </c>
      <c r="I18" s="15">
        <f>IF(OR($C18="",N($C18)=0),"",$H18/$C18)</f>
        <v/>
      </c>
      <c r="J18" s="13" t="n"/>
      <c r="K18" s="13" t="n"/>
      <c r="L18" s="13" t="n"/>
      <c r="M18" s="14">
        <f>IF($C18="","",N($J18)+N($K18)+N($L18))</f>
        <v/>
      </c>
      <c r="N18" s="15">
        <f>IF(OR($C18="",N($C18)=0),"",$M18/$C18)</f>
        <v/>
      </c>
      <c r="O18" s="16">
        <f>IF(OR($C18="",N($C18)=0),"",($H18+$M18)/$C18)</f>
        <v/>
      </c>
    </row>
    <row r="19">
      <c r="B19" s="7" t="n"/>
      <c r="C19" s="8" t="n"/>
      <c r="D19" s="8" t="n"/>
      <c r="E19" s="8" t="n"/>
      <c r="F19" s="8" t="n"/>
      <c r="G19" s="8" t="n"/>
      <c r="H19" s="9">
        <f>IF($C19="","",N($D19)+N($E19)+N($F19)-N($G19))</f>
        <v/>
      </c>
      <c r="I19" s="10">
        <f>IF(OR($C19="",N($C19)=0),"",$H19/$C19)</f>
        <v/>
      </c>
      <c r="J19" s="8" t="n"/>
      <c r="K19" s="8" t="n"/>
      <c r="L19" s="8" t="n"/>
      <c r="M19" s="9">
        <f>IF($C19="","",N($J19)+N($K19)+N($L19))</f>
        <v/>
      </c>
      <c r="N19" s="10">
        <f>IF(OR($C19="",N($C19)=0),"",$M19/$C19)</f>
        <v/>
      </c>
      <c r="O19" s="11">
        <f>IF(OR($C19="",N($C19)=0),"",($H19+$M19)/$C19)</f>
        <v/>
      </c>
    </row>
    <row r="20">
      <c r="B20" s="12" t="n"/>
      <c r="C20" s="13" t="n"/>
      <c r="D20" s="13" t="n"/>
      <c r="E20" s="13" t="n"/>
      <c r="F20" s="13" t="n"/>
      <c r="G20" s="13" t="n"/>
      <c r="H20" s="14">
        <f>IF($C20="","",N($D20)+N($E20)+N($F20)-N($G20))</f>
        <v/>
      </c>
      <c r="I20" s="15">
        <f>IF(OR($C20="",N($C20)=0),"",$H20/$C20)</f>
        <v/>
      </c>
      <c r="J20" s="13" t="n"/>
      <c r="K20" s="13" t="n"/>
      <c r="L20" s="13" t="n"/>
      <c r="M20" s="14">
        <f>IF($C20="","",N($J20)+N($K20)+N($L20))</f>
        <v/>
      </c>
      <c r="N20" s="15">
        <f>IF(OR($C20="",N($C20)=0),"",$M20/$C20)</f>
        <v/>
      </c>
      <c r="O20" s="16">
        <f>IF(OR($C20="",N($C20)=0),"",($H20+$M20)/$C20)</f>
        <v/>
      </c>
    </row>
    <row r="21">
      <c r="B21" s="7" t="n"/>
      <c r="C21" s="8" t="n"/>
      <c r="D21" s="8" t="n"/>
      <c r="E21" s="8" t="n"/>
      <c r="F21" s="8" t="n"/>
      <c r="G21" s="8" t="n"/>
      <c r="H21" s="9">
        <f>IF($C21="","",N($D21)+N($E21)+N($F21)-N($G21))</f>
        <v/>
      </c>
      <c r="I21" s="10">
        <f>IF(OR($C21="",N($C21)=0),"",$H21/$C21)</f>
        <v/>
      </c>
      <c r="J21" s="8" t="n"/>
      <c r="K21" s="8" t="n"/>
      <c r="L21" s="8" t="n"/>
      <c r="M21" s="9">
        <f>IF($C21="","",N($J21)+N($K21)+N($L21))</f>
        <v/>
      </c>
      <c r="N21" s="10">
        <f>IF(OR($C21="",N($C21)=0),"",$M21/$C21)</f>
        <v/>
      </c>
      <c r="O21" s="11">
        <f>IF(OR($C21="",N($C21)=0),"",($H21+$M21)/$C21)</f>
        <v/>
      </c>
    </row>
    <row r="23">
      <c r="B23" s="17" t="inlineStr">
        <is>
          <t>COGS is NOT the same as purchases.</t>
        </is>
      </c>
    </row>
    <row r="24">
      <c r="B24" s="18" t="inlineStr">
        <is>
          <t>COGS = opening inventory + purchases − closing inventory. A week where you stocked up looks expensive and a week where you ran the walk-in down looks cheap, unless you count the inventory movement. Templates that use purchases alone report a food cost % that swings for no real reason, and operators chase problems that aren't there.</t>
        </is>
      </c>
    </row>
    <row r="25"/>
    <row r="27">
      <c r="B27" s="19" t="inlineStr">
        <is>
          <t>Free kitchen costing tools — https://kitelabs.netlify.app/kitchen/</t>
        </is>
      </c>
    </row>
    <row r="28">
      <c r="B28" s="5" t="inlineStr">
        <is>
          <t>Free to use and share. Not for resale.</t>
        </is>
      </c>
    </row>
  </sheetData>
  <mergeCells count="4">
    <mergeCell ref="B3:N3"/>
    <mergeCell ref="B2:H2"/>
    <mergeCell ref="B24:O25"/>
    <mergeCell ref="D5:N5"/>
  </mergeCells>
  <conditionalFormatting sqref="O9:O21">
    <cfRule type="cellIs" priority="1" operator="greaterThan" dxfId="0">
      <formula>$C$5</formula>
    </cfRule>
    <cfRule type="cellIs" priority="2" operator="lessThanOrEqual" dxfId="1">
      <formula>$C$5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Mise by Kite Labs</dc:creator>
  <dc:title>Weekly Prime Cost Tracker</dc:title>
  <dc:description>Free weekly prime cost tracker using true COGS (opening + purchases - closing), not purchases alone. https://kitelabs.netlify.app/kitchen/</dc:description>
  <dc:subject>Track weekly food, beverage and labour cost as a percentage of sales, using true COGS.</dc:subject>
  <dcterms:created xsi:type="dcterms:W3CDTF">2026-09-10T11:23:29Z</dcterms:created>
  <dcterms:modified xsi:type="dcterms:W3CDTF">2026-09-10T11:23:29Z</dcterms:modified>
  <cp:keywords>prime cost, restaurant, COGS, labour cost, food cost, spreadsheet</cp:keywords>
</cp:coreProperties>
</file>