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a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;($#,##0);-"/>
  </numFmts>
  <fonts count="14">
    <font>
      <name val="Calibri"/>
      <family val="2"/>
      <color theme="1"/>
      <sz val="11"/>
      <scheme val="minor"/>
    </font>
    <font>
      <name val="Arial"/>
      <b val="1"/>
      <color rgb="008E3B63"/>
      <sz val="21"/>
    </font>
    <font>
      <name val="Arial"/>
      <i val="1"/>
      <color rgb="006E5D67"/>
      <sz val="10"/>
    </font>
    <font>
      <name val="Arial"/>
      <b val="1"/>
      <color rgb="00B8894B"/>
      <sz val="11"/>
    </font>
    <font>
      <name val="Arial"/>
      <b val="1"/>
      <color rgb="000000FF"/>
      <sz val="13"/>
    </font>
    <font>
      <name val="Arial"/>
      <i val="1"/>
      <color rgb="006E5D67"/>
      <sz val="9"/>
    </font>
    <font>
      <name val="Arial"/>
      <b val="1"/>
      <color rgb="00FFFFFF"/>
      <sz val="10"/>
    </font>
    <font>
      <name val="Arial"/>
      <b val="1"/>
      <color rgb="000000FF"/>
      <sz val="11"/>
    </font>
    <font>
      <name val="Arial"/>
      <b val="1"/>
      <color rgb="00FFFFFF"/>
      <sz val="11"/>
    </font>
    <font>
      <name val="Arial"/>
      <b val="1"/>
      <color rgb="00B8894B"/>
      <sz val="10"/>
    </font>
    <font>
      <name val="Arial"/>
      <color rgb="006E5D67"/>
      <sz val="11"/>
    </font>
    <font>
      <name val="Arial"/>
      <color rgb="000000FF"/>
      <sz val="11"/>
    </font>
    <font>
      <name val="Arial"/>
      <b val="1"/>
      <color rgb="00241922"/>
      <sz val="11"/>
    </font>
    <font>
      <name val="Arial"/>
      <b val="1"/>
      <color rgb="008E3B63"/>
      <sz val="10"/>
    </font>
  </fonts>
  <fills count="5">
    <fill>
      <patternFill/>
    </fill>
    <fill>
      <patternFill patternType="gray125"/>
    </fill>
    <fill>
      <patternFill patternType="solid">
        <fgColor rgb="00FFFF00"/>
      </patternFill>
    </fill>
    <fill>
      <patternFill patternType="solid">
        <fgColor rgb="008E3B63"/>
      </patternFill>
    </fill>
    <fill>
      <patternFill patternType="solid">
        <fgColor rgb="00F5EEF0"/>
      </patternFill>
    </fill>
  </fills>
  <borders count="4">
    <border>
      <left/>
      <right/>
      <top/>
      <bottom/>
      <diagonal/>
    </border>
    <border>
      <left style="thin">
        <color rgb="00B8894B"/>
      </left>
      <right style="thin">
        <color rgb="00B8894B"/>
      </right>
      <top style="thin">
        <color rgb="00B8894B"/>
      </top>
      <bottom style="thin">
        <color rgb="00B8894B"/>
      </bottom>
    </border>
    <border>
      <left style="thin">
        <color rgb="008E3B63"/>
      </left>
      <right style="thin">
        <color rgb="008E3B63"/>
      </right>
      <top style="thin">
        <color rgb="008E3B63"/>
      </top>
      <bottom style="thin">
        <color rgb="008E3B63"/>
      </bottom>
    </border>
    <border>
      <left style="thin">
        <color rgb="00ECE0E5"/>
      </left>
      <right style="thin">
        <color rgb="00ECE0E5"/>
      </right>
      <top style="thin">
        <color rgb="00ECE0E5"/>
      </top>
      <bottom style="thin">
        <color rgb="00ECE0E5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5" fillId="0" borderId="0" pivotButton="0" quotePrefix="0" xfId="0"/>
    <xf numFmtId="0" fontId="6" fillId="3" borderId="2" applyAlignment="1" pivotButton="0" quotePrefix="0" xfId="0">
      <alignment horizontal="left" vertical="center"/>
    </xf>
    <xf numFmtId="0" fontId="8" fillId="3" borderId="2" applyAlignment="1" pivotButton="0" quotePrefix="0" xfId="0">
      <alignment horizontal="center" vertical="center"/>
    </xf>
    <xf numFmtId="0" fontId="9" fillId="4" borderId="0" pivotButton="0" quotePrefix="0" xfId="0"/>
    <xf numFmtId="0" fontId="10" fillId="0" borderId="3" pivotButton="0" quotePrefix="0" xfId="0"/>
    <xf numFmtId="164" fontId="11" fillId="0" borderId="3" applyAlignment="1" pivotButton="0" quotePrefix="0" xfId="0">
      <alignment horizontal="center"/>
    </xf>
    <xf numFmtId="9" fontId="11" fillId="0" borderId="3" applyAlignment="1" pivotButton="0" quotePrefix="0" xfId="0">
      <alignment horizontal="center"/>
    </xf>
    <xf numFmtId="0" fontId="12" fillId="0" borderId="3" pivotButton="0" quotePrefix="0" xfId="0"/>
    <xf numFmtId="164" fontId="12" fillId="0" borderId="3" applyAlignment="1" pivotButton="0" quotePrefix="0" xfId="0">
      <alignment horizontal="center"/>
    </xf>
    <xf numFmtId="1" fontId="11" fillId="0" borderId="3" applyAlignment="1" pivotButton="0" quotePrefix="0" xfId="0">
      <alignment horizontal="center"/>
    </xf>
    <xf numFmtId="49" fontId="12" fillId="0" borderId="3" applyAlignment="1" pivotButton="0" quotePrefix="0" xfId="0">
      <alignment horizontal="center"/>
    </xf>
    <xf numFmtId="0" fontId="11" fillId="0" borderId="3" applyAlignment="1" pivotButton="0" quotePrefix="0" xfId="0">
      <alignment horizontal="center"/>
    </xf>
    <xf numFmtId="0" fontId="5" fillId="0" borderId="0" applyAlignment="1" pivotButton="0" quotePrefix="0" xfId="0">
      <alignment vertical="top" wrapText="1"/>
    </xf>
    <xf numFmtId="0" fontId="13" fillId="0" borderId="0" pivotButton="0" quotePrefix="0" xfId="0"/>
  </cellXfs>
  <cellStyles count="1">
    <cellStyle name="Normal" xfId="0" builtinId="0" hidden="0"/>
  </cellStyles>
  <dxfs count="2">
    <dxf>
      <font>
        <name val="Arial"/>
        <b val="1"/>
        <color rgb="006F8A6A"/>
      </font>
    </dxf>
    <dxf>
      <font>
        <name val="Arial"/>
        <b val="1"/>
        <color rgb="00C0563F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H43"/>
  <sheetViews>
    <sheetView showGridLines="0" workbookViewId="0">
      <pane xSplit="2" ySplit="7" topLeftCell="C8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" customWidth="1" min="1" max="1"/>
    <col width="34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2" ht="30" customHeight="1">
      <c r="B2" s="1" t="inlineStr">
        <is>
          <t>WEDDING VENUE COMPARISON</t>
        </is>
      </c>
    </row>
    <row r="3">
      <c r="B3" s="2" t="inlineStr">
        <is>
          <t>Venues quote in different shapes. This turns them all into one comparable number.</t>
        </is>
      </c>
    </row>
    <row r="5">
      <c r="B5" s="3" t="inlineStr">
        <is>
          <t>Your guest count</t>
        </is>
      </c>
      <c r="C5" s="4" t="n">
        <v>100</v>
      </c>
      <c r="D5" s="5" t="inlineStr">
        <is>
          <t>← the only figure everything else keys off</t>
        </is>
      </c>
    </row>
    <row r="7" ht="26" customHeight="1">
      <c r="B7" s="6" t="inlineStr">
        <is>
          <t>Venue →</t>
        </is>
      </c>
      <c r="C7" s="7" t="inlineStr">
        <is>
          <t>Rosewood Barn</t>
        </is>
      </c>
      <c r="D7" s="7" t="inlineStr"/>
      <c r="E7" s="7" t="inlineStr"/>
      <c r="F7" s="7" t="inlineStr"/>
      <c r="G7" s="7" t="inlineStr"/>
      <c r="H7" s="7" t="inlineStr"/>
    </row>
    <row r="8">
      <c r="B8" s="8" t="inlineStr">
        <is>
          <t>THE QUOTE — enter what they told you</t>
        </is>
      </c>
    </row>
    <row r="9">
      <c r="B9" s="9" t="inlineStr">
        <is>
          <t>Site / hire fee</t>
        </is>
      </c>
      <c r="C9" s="10" t="n">
        <v>6000</v>
      </c>
      <c r="D9" s="10" t="n"/>
      <c r="E9" s="10" t="n"/>
      <c r="F9" s="10" t="n"/>
      <c r="G9" s="10" t="n"/>
      <c r="H9" s="10" t="n"/>
    </row>
    <row r="10">
      <c r="B10" s="9" t="inlineStr">
        <is>
          <t>Food &amp; beverage minimum</t>
        </is>
      </c>
      <c r="C10" s="10" t="n">
        <v>12000</v>
      </c>
      <c r="D10" s="10" t="n"/>
      <c r="E10" s="10" t="n"/>
      <c r="F10" s="10" t="n"/>
      <c r="G10" s="10" t="n"/>
      <c r="H10" s="10" t="n"/>
    </row>
    <row r="11">
      <c r="B11" s="9" t="inlineStr">
        <is>
          <t>Catering per head</t>
        </is>
      </c>
      <c r="C11" s="10" t="n">
        <v>95</v>
      </c>
      <c r="D11" s="10" t="n"/>
      <c r="E11" s="10" t="n"/>
      <c r="F11" s="10" t="n"/>
      <c r="G11" s="10" t="n"/>
      <c r="H11" s="10" t="n"/>
    </row>
    <row r="12">
      <c r="B12" s="9" t="inlineStr">
        <is>
          <t>Service charge %</t>
        </is>
      </c>
      <c r="C12" s="11" t="n">
        <v>0.2</v>
      </c>
      <c r="D12" s="11" t="n"/>
      <c r="E12" s="11" t="n"/>
      <c r="F12" s="11" t="n"/>
      <c r="G12" s="11" t="n"/>
      <c r="H12" s="11" t="n"/>
    </row>
    <row r="13">
      <c r="B13" s="9" t="inlineStr">
        <is>
          <t>Tax %</t>
        </is>
      </c>
      <c r="C13" s="11" t="n">
        <v>0.08</v>
      </c>
      <c r="D13" s="11" t="n"/>
      <c r="E13" s="11" t="n"/>
      <c r="F13" s="11" t="n"/>
      <c r="G13" s="11" t="n"/>
      <c r="H13" s="11" t="n"/>
    </row>
    <row r="14">
      <c r="B14" s="9" t="inlineStr">
        <is>
          <t>Other required costs</t>
        </is>
      </c>
      <c r="C14" s="10" t="n">
        <v>1200</v>
      </c>
      <c r="D14" s="10" t="n"/>
      <c r="E14" s="10" t="n"/>
      <c r="F14" s="10" t="n"/>
      <c r="G14" s="10" t="n"/>
      <c r="H14" s="10" t="n"/>
    </row>
    <row r="15">
      <c r="B15" s="8" t="inlineStr">
        <is>
          <t>THE TRUE COST — calculated</t>
        </is>
      </c>
    </row>
    <row r="16">
      <c r="B16" s="12" t="inlineStr">
        <is>
          <t>Catering (the greater of minimum or per-head)</t>
        </is>
      </c>
      <c r="C16" s="13">
        <f>IF(C7="","",MAX(N(C10),N(C11)*$C$5))</f>
        <v/>
      </c>
      <c r="D16" s="13">
        <f>IF(D7="","",MAX(N(D10),N(D11)*$C$5))</f>
        <v/>
      </c>
      <c r="E16" s="13">
        <f>IF(E7="","",MAX(N(E10),N(E11)*$C$5))</f>
        <v/>
      </c>
      <c r="F16" s="13">
        <f>IF(F7="","",MAX(N(F10),N(F11)*$C$5))</f>
        <v/>
      </c>
      <c r="G16" s="13">
        <f>IF(G7="","",MAX(N(G10),N(G11)*$C$5))</f>
        <v/>
      </c>
      <c r="H16" s="13">
        <f>IF(H7="","",MAX(N(H10),N(H11)*$C$5))</f>
        <v/>
      </c>
    </row>
    <row r="17">
      <c r="B17" s="12" t="inlineStr">
        <is>
          <t>Subtotal</t>
        </is>
      </c>
      <c r="C17" s="13">
        <f>IF(C7="","",N(C9)+C16+N(C14))</f>
        <v/>
      </c>
      <c r="D17" s="13">
        <f>IF(D7="","",N(D9)+D16+N(D14))</f>
        <v/>
      </c>
      <c r="E17" s="13">
        <f>IF(E7="","",N(E9)+E16+N(E14))</f>
        <v/>
      </c>
      <c r="F17" s="13">
        <f>IF(F7="","",N(F9)+F16+N(F14))</f>
        <v/>
      </c>
      <c r="G17" s="13">
        <f>IF(G7="","",N(G9)+G16+N(G14))</f>
        <v/>
      </c>
      <c r="H17" s="13">
        <f>IF(H7="","",N(H9)+H16+N(H14))</f>
        <v/>
      </c>
    </row>
    <row r="18">
      <c r="B18" s="12" t="inlineStr">
        <is>
          <t>Service charge</t>
        </is>
      </c>
      <c r="C18" s="13">
        <f>IF(C7="","",C17*N(C12))</f>
        <v/>
      </c>
      <c r="D18" s="13">
        <f>IF(D7="","",D17*N(D12))</f>
        <v/>
      </c>
      <c r="E18" s="13">
        <f>IF(E7="","",E17*N(E12))</f>
        <v/>
      </c>
      <c r="F18" s="13">
        <f>IF(F7="","",F17*N(F12))</f>
        <v/>
      </c>
      <c r="G18" s="13">
        <f>IF(G7="","",G17*N(G12))</f>
        <v/>
      </c>
      <c r="H18" s="13">
        <f>IF(H7="","",H17*N(H12))</f>
        <v/>
      </c>
    </row>
    <row r="19">
      <c r="B19" s="12" t="inlineStr">
        <is>
          <t>Tax</t>
        </is>
      </c>
      <c r="C19" s="13">
        <f>IF(C7="","",(C17+C18)*N(C13))</f>
        <v/>
      </c>
      <c r="D19" s="13">
        <f>IF(D7="","",(D17+D18)*N(D13))</f>
        <v/>
      </c>
      <c r="E19" s="13">
        <f>IF(E7="","",(E17+E18)*N(E13))</f>
        <v/>
      </c>
      <c r="F19" s="13">
        <f>IF(F7="","",(F17+F18)*N(F13))</f>
        <v/>
      </c>
      <c r="G19" s="13">
        <f>IF(G7="","",(G17+G18)*N(G13))</f>
        <v/>
      </c>
      <c r="H19" s="13">
        <f>IF(H7="","",(H17+H18)*N(H13))</f>
        <v/>
      </c>
    </row>
    <row r="20">
      <c r="B20" s="12" t="inlineStr">
        <is>
          <t>TRUE TOTAL COST</t>
        </is>
      </c>
      <c r="C20" s="13">
        <f>IF(C7="","",C17+C18+C19)</f>
        <v/>
      </c>
      <c r="D20" s="13">
        <f>IF(D7="","",D17+D18+D19)</f>
        <v/>
      </c>
      <c r="E20" s="13">
        <f>IF(E7="","",E17+E18+E19)</f>
        <v/>
      </c>
      <c r="F20" s="13">
        <f>IF(F7="","",F17+F18+F19)</f>
        <v/>
      </c>
      <c r="G20" s="13">
        <f>IF(G7="","",G17+G18+G19)</f>
        <v/>
      </c>
      <c r="H20" s="13">
        <f>IF(H7="","",H17+H18+H19)</f>
        <v/>
      </c>
    </row>
    <row r="21">
      <c r="B21" s="12" t="inlineStr">
        <is>
          <t>Cost per guest</t>
        </is>
      </c>
      <c r="C21" s="13">
        <f>IF(OR(C7="",$C$5=0),"",C20/$C$5)</f>
        <v/>
      </c>
      <c r="D21" s="13">
        <f>IF(OR(D7="",$C$5=0),"",D20/$C$5)</f>
        <v/>
      </c>
      <c r="E21" s="13">
        <f>IF(OR(E7="",$C$5=0),"",E20/$C$5)</f>
        <v/>
      </c>
      <c r="F21" s="13">
        <f>IF(OR(F7="",$C$5=0),"",F20/$C$5)</f>
        <v/>
      </c>
      <c r="G21" s="13">
        <f>IF(OR(G7="",$C$5=0),"",G20/$C$5)</f>
        <v/>
      </c>
      <c r="H21" s="13">
        <f>IF(OR(H7="",$C$5=0),"",H20/$C$5)</f>
        <v/>
      </c>
    </row>
    <row r="22">
      <c r="B22" s="8" t="inlineStr">
        <is>
          <t>THE PRACTICALITIES</t>
        </is>
      </c>
    </row>
    <row r="23">
      <c r="B23" s="9" t="inlineStr">
        <is>
          <t>Max capacity</t>
        </is>
      </c>
      <c r="C23" s="14" t="n">
        <v>140</v>
      </c>
      <c r="D23" s="14" t="n"/>
      <c r="E23" s="14" t="n"/>
      <c r="F23" s="14" t="n"/>
      <c r="G23" s="14" t="n"/>
      <c r="H23" s="14" t="n"/>
    </row>
    <row r="24">
      <c r="B24" s="12" t="inlineStr">
        <is>
          <t>Fits your guest count?</t>
        </is>
      </c>
      <c r="C24" s="15">
        <f>IF(OR(C7="",N(C23)=0),"",IF(N(C23)&gt;=$C$5,"Yes","NO — too small"))</f>
        <v/>
      </c>
      <c r="D24" s="15">
        <f>IF(OR(D7="",N(D23)=0),"",IF(N(D23)&gt;=$C$5,"Yes","NO — too small"))</f>
        <v/>
      </c>
      <c r="E24" s="15">
        <f>IF(OR(E7="",N(E23)=0),"",IF(N(E23)&gt;=$C$5,"Yes","NO — too small"))</f>
        <v/>
      </c>
      <c r="F24" s="15">
        <f>IF(OR(F7="",N(F23)=0),"",IF(N(F23)&gt;=$C$5,"Yes","NO — too small"))</f>
        <v/>
      </c>
      <c r="G24" s="15">
        <f>IF(OR(G7="",N(G23)=0),"",IF(N(G23)&gt;=$C$5,"Yes","NO — too small"))</f>
        <v/>
      </c>
      <c r="H24" s="15">
        <f>IF(OR(H7="",N(H23)=0),"",IF(N(H23)&gt;=$C$5,"Yes","NO — too small"))</f>
        <v/>
      </c>
    </row>
    <row r="25">
      <c r="B25" s="9" t="inlineStr">
        <is>
          <t>Catering included / in-house?</t>
        </is>
      </c>
      <c r="C25" s="16" t="inlineStr">
        <is>
          <t>In-house</t>
        </is>
      </c>
      <c r="D25" s="16" t="n"/>
      <c r="E25" s="16" t="n"/>
      <c r="F25" s="16" t="n"/>
      <c r="G25" s="16" t="n"/>
      <c r="H25" s="16" t="n"/>
    </row>
    <row r="26">
      <c r="B26" s="9" t="inlineStr">
        <is>
          <t>Bar: included / cash / corkage</t>
        </is>
      </c>
      <c r="C26" s="16" t="inlineStr">
        <is>
          <t>Cash bar</t>
        </is>
      </c>
      <c r="D26" s="16" t="n"/>
      <c r="E26" s="16" t="n"/>
      <c r="F26" s="16" t="n"/>
      <c r="G26" s="16" t="n"/>
      <c r="H26" s="16" t="n"/>
    </row>
    <row r="27">
      <c r="B27" s="9" t="inlineStr">
        <is>
          <t>Hours included</t>
        </is>
      </c>
      <c r="C27" s="14" t="n">
        <v>8</v>
      </c>
      <c r="D27" s="14" t="n"/>
      <c r="E27" s="14" t="n"/>
      <c r="F27" s="14" t="n"/>
      <c r="G27" s="14" t="n"/>
      <c r="H27" s="14" t="n"/>
    </row>
    <row r="28">
      <c r="B28" s="9" t="inlineStr">
        <is>
          <t>Ceremony on site?</t>
        </is>
      </c>
      <c r="C28" s="16" t="inlineStr">
        <is>
          <t>Yes</t>
        </is>
      </c>
      <c r="D28" s="16" t="n"/>
      <c r="E28" s="16" t="n"/>
      <c r="F28" s="16" t="n"/>
      <c r="G28" s="16" t="n"/>
      <c r="H28" s="16" t="n"/>
    </row>
    <row r="29">
      <c r="B29" s="9" t="inlineStr">
        <is>
          <t>Accommodation on site?</t>
        </is>
      </c>
      <c r="C29" s="16" t="inlineStr">
        <is>
          <t>No</t>
        </is>
      </c>
      <c r="D29" s="16" t="n"/>
      <c r="E29" s="16" t="n"/>
      <c r="F29" s="16" t="n"/>
      <c r="G29" s="16" t="n"/>
      <c r="H29" s="16" t="n"/>
    </row>
    <row r="30">
      <c r="B30" s="9" t="inlineStr">
        <is>
          <t>Wet-weather plan?</t>
        </is>
      </c>
      <c r="C30" s="16" t="inlineStr">
        <is>
          <t>Marquee</t>
        </is>
      </c>
      <c r="D30" s="16" t="n"/>
      <c r="E30" s="16" t="n"/>
      <c r="F30" s="16" t="n"/>
      <c r="G30" s="16" t="n"/>
      <c r="H30" s="16" t="n"/>
    </row>
    <row r="31">
      <c r="B31" s="9" t="inlineStr">
        <is>
          <t>Date available?</t>
        </is>
      </c>
      <c r="C31" s="16" t="inlineStr">
        <is>
          <t>Yes</t>
        </is>
      </c>
      <c r="D31" s="16" t="n"/>
      <c r="E31" s="16" t="n"/>
      <c r="F31" s="16" t="n"/>
      <c r="G31" s="16" t="n"/>
      <c r="H31" s="16" t="n"/>
    </row>
    <row r="32">
      <c r="B32" s="8" t="inlineStr">
        <is>
          <t>YOUR VERDICT</t>
        </is>
      </c>
    </row>
    <row r="33">
      <c r="B33" s="9" t="inlineStr">
        <is>
          <t>Score out of 10</t>
        </is>
      </c>
      <c r="C33" s="14" t="n">
        <v>8</v>
      </c>
      <c r="D33" s="14" t="n"/>
      <c r="E33" s="14" t="n"/>
      <c r="F33" s="14" t="n"/>
      <c r="G33" s="14" t="n"/>
      <c r="H33" s="14" t="n"/>
    </row>
    <row r="34">
      <c r="B34" s="12" t="inlineStr">
        <is>
          <t>Cost per point</t>
        </is>
      </c>
      <c r="C34" s="13">
        <f>IF(OR(C7="",N(C33)=0),"",C20/N(C33))</f>
        <v/>
      </c>
      <c r="D34" s="13">
        <f>IF(OR(D7="",N(D33)=0),"",D20/N(D33))</f>
        <v/>
      </c>
      <c r="E34" s="13">
        <f>IF(OR(E7="",N(E33)=0),"",E20/N(E33))</f>
        <v/>
      </c>
      <c r="F34" s="13">
        <f>IF(OR(F7="",N(F33)=0),"",F20/N(F33))</f>
        <v/>
      </c>
      <c r="G34" s="13">
        <f>IF(OR(G7="",N(G33)=0),"",G20/N(G33))</f>
        <v/>
      </c>
      <c r="H34" s="13">
        <f>IF(OR(H7="",N(H33)=0),"",H20/N(H33))</f>
        <v/>
      </c>
    </row>
    <row r="35">
      <c r="B35" s="9" t="inlineStr">
        <is>
          <t>Notes</t>
        </is>
      </c>
      <c r="C35" s="16" t="inlineStr">
        <is>
          <t>Example — type over it</t>
        </is>
      </c>
      <c r="D35" s="16" t="n"/>
      <c r="E35" s="16" t="n"/>
      <c r="F35" s="16" t="n"/>
      <c r="G35" s="16" t="n"/>
      <c r="H35" s="16" t="n"/>
    </row>
    <row r="37">
      <c r="B37" s="5" t="inlineStr">
        <is>
          <t>Blue = type here. Bold rows are formulas. The cheapest TRUE TOTAL turns green; a venue that cannot seat your guest count turns red.</t>
        </is>
      </c>
    </row>
    <row r="38">
      <c r="B38" s="17" t="inlineStr">
        <is>
          <t>Why 'the greater of minimum or per-head': a food &amp; beverage minimum is a floor, not an estimate. If your headcount spends less than the minimum, you still pay the minimum.</t>
        </is>
      </c>
    </row>
    <row r="39"/>
    <row r="42">
      <c r="B42" s="18" t="inlineStr">
        <is>
          <t>Free wedding spreadsheets, no email required — https://kitelabs.netlify.app/</t>
        </is>
      </c>
    </row>
    <row r="43">
      <c r="B43" s="5" t="inlineStr">
        <is>
          <t>Free to use and share. Not for resale.</t>
        </is>
      </c>
    </row>
  </sheetData>
  <mergeCells count="9">
    <mergeCell ref="B22:H22"/>
    <mergeCell ref="B8:H8"/>
    <mergeCell ref="B32:H32"/>
    <mergeCell ref="B38:H39"/>
    <mergeCell ref="D5:H5"/>
    <mergeCell ref="B2:H2"/>
    <mergeCell ref="B15:H15"/>
    <mergeCell ref="B3:H3"/>
    <mergeCell ref="B37:H37"/>
  </mergeCells>
  <conditionalFormatting sqref="C20:H20">
    <cfRule type="cellIs" priority="1" operator="equal" dxfId="0">
      <formula>MIN($C$20:$H$20)</formula>
    </cfRule>
  </conditionalFormatting>
  <conditionalFormatting sqref="C24:H24">
    <cfRule type="cellIs" priority="2" operator="equal" dxfId="1">
      <formula>"NO — too small"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Confetti by Kite Labs</dc:creator>
  <dc:title>Wedding Venue Comparison</dc:title>
  <dc:description>Turn differently-shaped venue quotes into one comparable true total cost. Free, no email required. https://kitelabs.netlify.app/</dc:description>
  <dc:subject>Turn differently-shaped venue quotes into one comparable true total cost.</dc:subject>
  <dcterms:created xsi:type="dcterms:W3CDTF">2026-09-10T00:00:00Z</dcterms:created>
  <dcterms:modified xsi:type="dcterms:W3CDTF">2026-09-10T10:26:27Z</dcterms:modified>
  <cp:lastModifiedBy>Confetti by Kite Labs</cp:lastModifiedBy>
  <cp:category>Wedding planning</cp:category>
  <cp:keywords>wedding, planning, spreadsheet, free, template, excel, google sheets</cp:keywords>
</cp:coreProperties>
</file>