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Vendors" sheetId="2" state="visible" r:id="rId2"/>
  </sheets>
  <definedNames>
    <definedName name="_xlnm._FilterDatabase" localSheetId="1" hidden="1">'Vendors'!$B$7:$K$47</definedName>
  </definedNames>
  <calcPr calcId="124519" fullCalcOnLoad="1"/>
</workbook>
</file>

<file path=xl/styles.xml><?xml version="1.0" encoding="utf-8"?>
<styleSheet xmlns="http://schemas.openxmlformats.org/spreadsheetml/2006/main">
  <numFmts count="3">
    <numFmt numFmtId="164" formatCode="$#,##0;($#,##0);-"/>
    <numFmt numFmtId="165" formatCode="0.0%"/>
    <numFmt numFmtId="166" formatCode="yyyy-mm-dd"/>
  </numFmts>
  <fonts count="21">
    <font>
      <name val="Calibri"/>
      <family val="2"/>
      <color theme="1"/>
      <sz val="11"/>
      <scheme val="minor"/>
    </font>
    <font>
      <name val="Arial"/>
      <b val="1"/>
      <color rgb="008E3B63"/>
      <sz val="22"/>
    </font>
    <font>
      <name val="Arial"/>
      <i val="1"/>
      <color rgb="006E5D67"/>
      <sz val="10"/>
    </font>
    <font>
      <name val="Arial"/>
      <b val="1"/>
      <color rgb="00B8894B"/>
      <sz val="10"/>
    </font>
    <font>
      <name val="Arial"/>
      <color rgb="006E5D67"/>
      <sz val="11"/>
    </font>
    <font>
      <name val="Arial"/>
      <b val="1"/>
      <color rgb="00241922"/>
      <sz val="14"/>
    </font>
    <font>
      <name val="Arial"/>
      <b val="1"/>
      <color rgb="006F8A6A"/>
      <sz val="14"/>
    </font>
    <font>
      <name val="Arial"/>
      <b val="1"/>
      <color rgb="00C0563F"/>
      <sz val="14"/>
    </font>
    <font>
      <name val="Arial"/>
      <b val="1"/>
      <color rgb="00C0563F"/>
      <sz val="13"/>
    </font>
    <font>
      <name val="Arial"/>
      <b val="1"/>
      <color rgb="00B8894B"/>
      <sz val="13"/>
    </font>
    <font>
      <name val="Arial"/>
      <b val="1"/>
      <color rgb="006F8A6A"/>
      <sz val="13"/>
    </font>
    <font>
      <name val="Arial"/>
      <b val="1"/>
      <color rgb="00241922"/>
      <sz val="13"/>
    </font>
    <font>
      <name val="Arial"/>
      <b val="1"/>
      <color rgb="00FFFFFF"/>
      <sz val="10"/>
    </font>
    <font>
      <name val="Arial"/>
      <color rgb="00241922"/>
      <sz val="11"/>
    </font>
    <font>
      <name val="Arial"/>
      <b val="1"/>
      <color rgb="00241922"/>
      <sz val="11"/>
    </font>
    <font>
      <name val="Arial"/>
      <b val="1"/>
      <color rgb="008E3B63"/>
      <sz val="11"/>
    </font>
    <font>
      <name val="Arial"/>
      <i val="1"/>
      <color rgb="006E5D67"/>
      <sz val="9"/>
    </font>
    <font>
      <name val="Arial"/>
      <b val="1"/>
      <color rgb="008E3B63"/>
      <sz val="20"/>
    </font>
    <font>
      <name val="Arial"/>
      <color rgb="000000FF"/>
      <sz val="11"/>
    </font>
    <font>
      <name val="Arial"/>
      <i val="1"/>
      <color rgb="000000FF"/>
      <sz val="11"/>
    </font>
    <font>
      <name val="Arial"/>
      <b val="1"/>
      <color rgb="008E3B63"/>
      <sz val="10"/>
    </font>
  </fonts>
  <fills count="4">
    <fill>
      <patternFill/>
    </fill>
    <fill>
      <patternFill patternType="gray125"/>
    </fill>
    <fill>
      <patternFill patternType="solid">
        <fgColor rgb="008E3B63"/>
      </patternFill>
    </fill>
    <fill>
      <patternFill patternType="solid">
        <fgColor rgb="00F5EEF0"/>
      </patternFill>
    </fill>
  </fills>
  <borders count="4">
    <border>
      <left/>
      <right/>
      <top/>
      <bottom/>
      <diagonal/>
    </border>
    <border>
      <bottom style="thin">
        <color rgb="00ECE0E5"/>
      </bottom>
    </border>
    <border>
      <left style="thin">
        <color rgb="008E3B63"/>
      </left>
      <right style="thin">
        <color rgb="008E3B63"/>
      </right>
      <top style="thin">
        <color rgb="008E3B63"/>
      </top>
      <bottom style="thin">
        <color rgb="008E3B63"/>
      </bottom>
    </border>
    <border>
      <left style="thin">
        <color rgb="00ECE0E5"/>
      </left>
      <right style="thin">
        <color rgb="00ECE0E5"/>
      </right>
      <top style="thin">
        <color rgb="00ECE0E5"/>
      </top>
      <bottom style="thin">
        <color rgb="00ECE0E5"/>
      </bottom>
    </border>
  </borders>
  <cellStyleXfs count="1">
    <xf numFmtId="0" fontId="0" fillId="0" borderId="0"/>
  </cellStyleXfs>
  <cellXfs count="3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164" fontId="5" fillId="0" borderId="1" applyAlignment="1" pivotButton="0" quotePrefix="0" xfId="0">
      <alignment horizontal="right"/>
    </xf>
    <xf numFmtId="164" fontId="6" fillId="0" borderId="1" applyAlignment="1" pivotButton="0" quotePrefix="0" xfId="0">
      <alignment horizontal="right"/>
    </xf>
    <xf numFmtId="164" fontId="7" fillId="0" borderId="1" applyAlignment="1" pivotButton="0" quotePrefix="0" xfId="0">
      <alignment horizontal="right"/>
    </xf>
    <xf numFmtId="165" fontId="5" fillId="0" borderId="1" applyAlignment="1" pivotButton="0" quotePrefix="0" xfId="0">
      <alignment horizontal="right"/>
    </xf>
    <xf numFmtId="1" fontId="8" fillId="0" borderId="1" applyAlignment="1" pivotButton="0" quotePrefix="0" xfId="0">
      <alignment horizontal="right"/>
    </xf>
    <xf numFmtId="164" fontId="8" fillId="0" borderId="1" applyAlignment="1" pivotButton="0" quotePrefix="0" xfId="0">
      <alignment horizontal="right"/>
    </xf>
    <xf numFmtId="1" fontId="9" fillId="0" borderId="1" applyAlignment="1" pivotButton="0" quotePrefix="0" xfId="0">
      <alignment horizontal="right"/>
    </xf>
    <xf numFmtId="164" fontId="9" fillId="0" borderId="1" applyAlignment="1" pivotButton="0" quotePrefix="0" xfId="0">
      <alignment horizontal="right"/>
    </xf>
    <xf numFmtId="1" fontId="10" fillId="0" borderId="1" applyAlignment="1" pivotButton="0" quotePrefix="0" xfId="0">
      <alignment horizontal="right"/>
    </xf>
    <xf numFmtId="1" fontId="11" fillId="0" borderId="1" applyAlignment="1" pivotButton="0" quotePrefix="0" xfId="0">
      <alignment horizontal="right"/>
    </xf>
    <xf numFmtId="0" fontId="12" fillId="2" borderId="2" applyAlignment="1" pivotButton="0" quotePrefix="0" xfId="0">
      <alignment horizontal="center"/>
    </xf>
    <xf numFmtId="0" fontId="13" fillId="0" borderId="3" pivotButton="0" quotePrefix="0" xfId="0"/>
    <xf numFmtId="164" fontId="0" fillId="0" borderId="3" pivotButton="0" quotePrefix="0" xfId="0"/>
    <xf numFmtId="0" fontId="13" fillId="3" borderId="3" pivotButton="0" quotePrefix="0" xfId="0"/>
    <xf numFmtId="164" fontId="0" fillId="3" borderId="3" pivotButton="0" quotePrefix="0" xfId="0"/>
    <xf numFmtId="0" fontId="14" fillId="0" borderId="0" pivotButton="0" quotePrefix="0" xfId="0"/>
    <xf numFmtId="164" fontId="15" fillId="0" borderId="0" pivotButton="0" quotePrefix="0" xfId="0"/>
    <xf numFmtId="0" fontId="16" fillId="0" borderId="0" pivotButton="0" quotePrefix="0" xfId="0"/>
    <xf numFmtId="0" fontId="17" fillId="0" borderId="0" pivotButton="0" quotePrefix="0" xfId="0"/>
    <xf numFmtId="0" fontId="12" fillId="2" borderId="2" applyAlignment="1" pivotButton="0" quotePrefix="0" xfId="0">
      <alignment horizontal="center" vertical="center"/>
    </xf>
    <xf numFmtId="0" fontId="0" fillId="3" borderId="3" pivotButton="0" quotePrefix="0" xfId="0"/>
    <xf numFmtId="164" fontId="18" fillId="3" borderId="3" applyAlignment="1" pivotButton="0" quotePrefix="0" xfId="0">
      <alignment horizontal="center"/>
    </xf>
    <xf numFmtId="164" fontId="0" fillId="3" borderId="3" applyAlignment="1" pivotButton="0" quotePrefix="0" xfId="0">
      <alignment horizontal="center"/>
    </xf>
    <xf numFmtId="166" fontId="18" fillId="3" borderId="3" applyAlignment="1" pivotButton="0" quotePrefix="0" xfId="0">
      <alignment horizontal="center"/>
    </xf>
    <xf numFmtId="0" fontId="0" fillId="3" borderId="3" applyAlignment="1" pivotButton="0" quotePrefix="0" xfId="0">
      <alignment horizontal="center"/>
    </xf>
    <xf numFmtId="0" fontId="19" fillId="3" borderId="3" pivotButton="0" quotePrefix="0" xfId="0"/>
    <xf numFmtId="0" fontId="0" fillId="0" borderId="3" pivotButton="0" quotePrefix="0" xfId="0"/>
    <xf numFmtId="164" fontId="18" fillId="0" borderId="3" applyAlignment="1" pivotButton="0" quotePrefix="0" xfId="0">
      <alignment horizontal="center"/>
    </xf>
    <xf numFmtId="164" fontId="0" fillId="0" borderId="3" applyAlignment="1" pivotButton="0" quotePrefix="0" xfId="0">
      <alignment horizontal="center"/>
    </xf>
    <xf numFmtId="166" fontId="18" fillId="0" borderId="3" applyAlignment="1" pivotButton="0" quotePrefix="0" xfId="0">
      <alignment horizontal="center"/>
    </xf>
    <xf numFmtId="0" fontId="0" fillId="0" borderId="3" applyAlignment="1" pivotButton="0" quotePrefix="0" xfId="0">
      <alignment horizontal="center"/>
    </xf>
    <xf numFmtId="0" fontId="20" fillId="0" borderId="0" pivotButton="0" quotePrefix="0" xfId="0"/>
  </cellXfs>
  <cellStyles count="1">
    <cellStyle name="Normal" xfId="0" builtinId="0" hidden="0"/>
  </cellStyles>
  <dxfs count="2">
    <dxf>
      <font>
        <name val="Arial"/>
        <b val="1"/>
        <color rgb="00C0563F"/>
      </font>
    </dxf>
    <dxf>
      <font>
        <name val="Arial"/>
        <b val="1"/>
        <color rgb="006F8A6A"/>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41"/>
  <sheetViews>
    <sheetView showGridLines="0" workbookViewId="0">
      <selection activeCell="A1" sqref="A1"/>
    </sheetView>
  </sheetViews>
  <sheetFormatPr baseColWidth="8" defaultRowHeight="15"/>
  <cols>
    <col width="3" customWidth="1" min="1" max="1"/>
    <col width="34" customWidth="1" min="2" max="2"/>
    <col width="20" customWidth="1" min="3" max="3"/>
    <col width="20" customWidth="1" min="4" max="4"/>
    <col width="16" customWidth="1" min="5" max="5"/>
    <col width="3" customWidth="1" min="6" max="6"/>
  </cols>
  <sheetData>
    <row r="2" ht="30" customHeight="1">
      <c r="B2" s="1" t="inlineStr">
        <is>
          <t>VENDOR PAYMENT TRACKER</t>
        </is>
      </c>
    </row>
    <row r="3">
      <c r="B3" s="2" t="inlineStr">
        <is>
          <t>Every deposit, every balance, every due date — and what's overdue right now.</t>
        </is>
      </c>
    </row>
    <row r="5">
      <c r="B5" s="3" t="inlineStr">
        <is>
          <t>THE MONEY</t>
        </is>
      </c>
    </row>
    <row r="6">
      <c r="B6" s="4" t="inlineStr">
        <is>
          <t>Total contracted</t>
        </is>
      </c>
      <c r="C6" s="5">
        <f>SUM(Vendors!E8:E47)</f>
        <v/>
      </c>
    </row>
    <row r="7">
      <c r="B7" s="4" t="inlineStr">
        <is>
          <t>Paid so far</t>
        </is>
      </c>
      <c r="C7" s="6">
        <f>SUM(Vendors!F8:F47)</f>
        <v/>
      </c>
    </row>
    <row r="8">
      <c r="B8" s="4" t="inlineStr">
        <is>
          <t>Still outstanding</t>
        </is>
      </c>
      <c r="C8" s="7">
        <f>SUM(Vendors!G8:G47)</f>
        <v/>
      </c>
    </row>
    <row r="9">
      <c r="B9" s="4" t="inlineStr">
        <is>
          <t>Percent paid</t>
        </is>
      </c>
      <c r="C9" s="8">
        <f>IFERROR(SUM(Vendors!F8:F47)/SUM(Vendors!E8:E47),0)</f>
        <v/>
      </c>
    </row>
    <row r="11">
      <c r="B11" s="3" t="inlineStr">
        <is>
          <t>WHAT NEEDS ATTENTION</t>
        </is>
      </c>
    </row>
    <row r="12">
      <c r="B12" s="4" t="inlineStr">
        <is>
          <t>Payments overdue</t>
        </is>
      </c>
      <c r="C12" s="9">
        <f>COUNTIFS(Vendors!I8:I47,"&lt;"&amp;TODAY(),Vendors!G8:G47,"&gt;0")</f>
        <v/>
      </c>
    </row>
    <row r="13">
      <c r="B13" s="4" t="inlineStr">
        <is>
          <t>Amount overdue</t>
        </is>
      </c>
      <c r="C13" s="10">
        <f>SUMIFS(Vendors!G8:G47,Vendors!I8:I47,"&lt;"&amp;TODAY(),Vendors!G8:G47,"&gt;0")</f>
        <v/>
      </c>
    </row>
    <row r="14">
      <c r="B14" s="4" t="inlineStr">
        <is>
          <t>Due in next 30 days</t>
        </is>
      </c>
      <c r="C14" s="11">
        <f>COUNTIFS(Vendors!I8:I47,"&gt;="&amp;TODAY(),Vendors!I8:I47,"&lt;="&amp;TODAY()+30,Vendors!G8:G47,"&gt;0")</f>
        <v/>
      </c>
    </row>
    <row r="15">
      <c r="B15" s="4" t="inlineStr">
        <is>
          <t>Amount due next 30 days</t>
        </is>
      </c>
      <c r="C15" s="12">
        <f>SUMIFS(Vendors!G8:G47,Vendors!I8:I47,"&gt;="&amp;TODAY(),Vendors!I8:I47,"&lt;="&amp;TODAY()+30,Vendors!G8:G47,"&gt;0")</f>
        <v/>
      </c>
    </row>
    <row r="16">
      <c r="B16" s="4" t="inlineStr">
        <is>
          <t>Vendors fully paid</t>
        </is>
      </c>
      <c r="C16" s="13">
        <f>COUNTIFS(Vendors!E8:E47,"&gt;0",Vendors!G8:G47,"&lt;=0")</f>
        <v/>
      </c>
    </row>
    <row r="17">
      <c r="B17" s="4" t="inlineStr">
        <is>
          <t>Vendors booked</t>
        </is>
      </c>
      <c r="C17" s="14">
        <f>COUNTA(Vendors!B8:B47)</f>
        <v/>
      </c>
    </row>
    <row r="19">
      <c r="B19" s="3" t="inlineStr">
        <is>
          <t>BY CATEGORY</t>
        </is>
      </c>
    </row>
    <row r="20">
      <c r="B20" s="15" t="inlineStr">
        <is>
          <t>Category</t>
        </is>
      </c>
      <c r="C20" s="15" t="inlineStr">
        <is>
          <t>Contracted</t>
        </is>
      </c>
      <c r="D20" s="15" t="inlineStr">
        <is>
          <t>Outstanding</t>
        </is>
      </c>
    </row>
    <row r="21">
      <c r="B21" s="16" t="inlineStr">
        <is>
          <t>Venue</t>
        </is>
      </c>
      <c r="C21" s="17">
        <f>SUMIF(Vendors!$C$8:$C$47,$B21,Vendors!$E$8:$E$47)</f>
        <v/>
      </c>
      <c r="D21" s="17">
        <f>SUMIF(Vendors!$C$8:$C$47,$B21,Vendors!$G$8:$G$47)</f>
        <v/>
      </c>
    </row>
    <row r="22">
      <c r="B22" s="18" t="inlineStr">
        <is>
          <t>Catering</t>
        </is>
      </c>
      <c r="C22" s="19">
        <f>SUMIF(Vendors!$C$8:$C$47,$B22,Vendors!$E$8:$E$47)</f>
        <v/>
      </c>
      <c r="D22" s="19">
        <f>SUMIF(Vendors!$C$8:$C$47,$B22,Vendors!$G$8:$G$47)</f>
        <v/>
      </c>
    </row>
    <row r="23">
      <c r="B23" s="16" t="inlineStr">
        <is>
          <t>Photography</t>
        </is>
      </c>
      <c r="C23" s="17">
        <f>SUMIF(Vendors!$C$8:$C$47,$B23,Vendors!$E$8:$E$47)</f>
        <v/>
      </c>
      <c r="D23" s="17">
        <f>SUMIF(Vendors!$C$8:$C$47,$B23,Vendors!$G$8:$G$47)</f>
        <v/>
      </c>
    </row>
    <row r="24">
      <c r="B24" s="18" t="inlineStr">
        <is>
          <t>Video</t>
        </is>
      </c>
      <c r="C24" s="19">
        <f>SUMIF(Vendors!$C$8:$C$47,$B24,Vendors!$E$8:$E$47)</f>
        <v/>
      </c>
      <c r="D24" s="19">
        <f>SUMIF(Vendors!$C$8:$C$47,$B24,Vendors!$G$8:$G$47)</f>
        <v/>
      </c>
    </row>
    <row r="25">
      <c r="B25" s="16" t="inlineStr">
        <is>
          <t>Flowers</t>
        </is>
      </c>
      <c r="C25" s="17">
        <f>SUMIF(Vendors!$C$8:$C$47,$B25,Vendors!$E$8:$E$47)</f>
        <v/>
      </c>
      <c r="D25" s="17">
        <f>SUMIF(Vendors!$C$8:$C$47,$B25,Vendors!$G$8:$G$47)</f>
        <v/>
      </c>
    </row>
    <row r="26">
      <c r="B26" s="18" t="inlineStr">
        <is>
          <t>Music/DJ</t>
        </is>
      </c>
      <c r="C26" s="19">
        <f>SUMIF(Vendors!$C$8:$C$47,$B26,Vendors!$E$8:$E$47)</f>
        <v/>
      </c>
      <c r="D26" s="19">
        <f>SUMIF(Vendors!$C$8:$C$47,$B26,Vendors!$G$8:$G$47)</f>
        <v/>
      </c>
    </row>
    <row r="27">
      <c r="B27" s="16" t="inlineStr">
        <is>
          <t>Attire</t>
        </is>
      </c>
      <c r="C27" s="17">
        <f>SUMIF(Vendors!$C$8:$C$47,$B27,Vendors!$E$8:$E$47)</f>
        <v/>
      </c>
      <c r="D27" s="17">
        <f>SUMIF(Vendors!$C$8:$C$47,$B27,Vendors!$G$8:$G$47)</f>
        <v/>
      </c>
    </row>
    <row r="28">
      <c r="B28" s="18" t="inlineStr">
        <is>
          <t>Beauty</t>
        </is>
      </c>
      <c r="C28" s="19">
        <f>SUMIF(Vendors!$C$8:$C$47,$B28,Vendors!$E$8:$E$47)</f>
        <v/>
      </c>
      <c r="D28" s="19">
        <f>SUMIF(Vendors!$C$8:$C$47,$B28,Vendors!$G$8:$G$47)</f>
        <v/>
      </c>
    </row>
    <row r="29">
      <c r="B29" s="16" t="inlineStr">
        <is>
          <t>Cake</t>
        </is>
      </c>
      <c r="C29" s="17">
        <f>SUMIF(Vendors!$C$8:$C$47,$B29,Vendors!$E$8:$E$47)</f>
        <v/>
      </c>
      <c r="D29" s="17">
        <f>SUMIF(Vendors!$C$8:$C$47,$B29,Vendors!$G$8:$G$47)</f>
        <v/>
      </c>
    </row>
    <row r="30">
      <c r="B30" s="18" t="inlineStr">
        <is>
          <t>Stationery</t>
        </is>
      </c>
      <c r="C30" s="19">
        <f>SUMIF(Vendors!$C$8:$C$47,$B30,Vendors!$E$8:$E$47)</f>
        <v/>
      </c>
      <c r="D30" s="19">
        <f>SUMIF(Vendors!$C$8:$C$47,$B30,Vendors!$G$8:$G$47)</f>
        <v/>
      </c>
    </row>
    <row r="31">
      <c r="B31" s="16" t="inlineStr">
        <is>
          <t>Transport</t>
        </is>
      </c>
      <c r="C31" s="17">
        <f>SUMIF(Vendors!$C$8:$C$47,$B31,Vendors!$E$8:$E$47)</f>
        <v/>
      </c>
      <c r="D31" s="17">
        <f>SUMIF(Vendors!$C$8:$C$47,$B31,Vendors!$G$8:$G$47)</f>
        <v/>
      </c>
    </row>
    <row r="32">
      <c r="B32" s="18" t="inlineStr">
        <is>
          <t>Planner</t>
        </is>
      </c>
      <c r="C32" s="19">
        <f>SUMIF(Vendors!$C$8:$C$47,$B32,Vendors!$E$8:$E$47)</f>
        <v/>
      </c>
      <c r="D32" s="19">
        <f>SUMIF(Vendors!$C$8:$C$47,$B32,Vendors!$G$8:$G$47)</f>
        <v/>
      </c>
    </row>
    <row r="33">
      <c r="B33" s="16" t="inlineStr">
        <is>
          <t>Rentals</t>
        </is>
      </c>
      <c r="C33" s="17">
        <f>SUMIF(Vendors!$C$8:$C$47,$B33,Vendors!$E$8:$E$47)</f>
        <v/>
      </c>
      <c r="D33" s="17">
        <f>SUMIF(Vendors!$C$8:$C$47,$B33,Vendors!$G$8:$G$47)</f>
        <v/>
      </c>
    </row>
    <row r="34">
      <c r="B34" s="18" t="inlineStr">
        <is>
          <t>Other</t>
        </is>
      </c>
      <c r="C34" s="19">
        <f>SUMIF(Vendors!$C$8:$C$47,$B34,Vendors!$E$8:$E$47)</f>
        <v/>
      </c>
      <c r="D34" s="19">
        <f>SUMIF(Vendors!$C$8:$C$47,$B34,Vendors!$G$8:$G$47)</f>
        <v/>
      </c>
    </row>
    <row r="35">
      <c r="B35" s="20" t="inlineStr">
        <is>
          <t>Total</t>
        </is>
      </c>
      <c r="C35" s="21">
        <f>SUM(C21:C34)</f>
        <v/>
      </c>
      <c r="D35" s="21">
        <f>SUM(D21:D34)</f>
        <v/>
      </c>
    </row>
    <row r="37">
      <c r="B37" s="22" t="inlineStr">
        <is>
          <t>Blue cells on the Vendors tab are yours to fill in. Balance due calculates itself.</t>
        </is>
      </c>
    </row>
    <row r="40">
      <c r="B40" s="36" t="inlineStr">
        <is>
          <t>Free wedding spreadsheets, no email required — https://kitelabs.netlify.app/</t>
        </is>
      </c>
    </row>
    <row r="41">
      <c r="B41" s="22" t="inlineStr">
        <is>
          <t>Free to use and share. Not for resale.</t>
        </is>
      </c>
    </row>
  </sheetData>
  <mergeCells count="3">
    <mergeCell ref="B3:E3"/>
    <mergeCell ref="B2:E2"/>
    <mergeCell ref="B37:E3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K49"/>
  <sheetViews>
    <sheetView showGridLines="0" workbookViewId="0">
      <pane xSplit="2" ySplit="7" topLeftCell="C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4" customWidth="1" min="2" max="2"/>
    <col width="15" customWidth="1" min="3" max="3"/>
    <col width="22" customWidth="1" min="4" max="4"/>
    <col width="14" customWidth="1" min="5" max="5"/>
    <col width="14" customWidth="1" min="6" max="6"/>
    <col width="14" customWidth="1" min="7" max="7"/>
    <col width="13" customWidth="1" min="8" max="8"/>
    <col width="13" customWidth="1" min="9" max="9"/>
    <col width="15" customWidth="1" min="10" max="10"/>
    <col width="24" customWidth="1" min="11" max="11"/>
    <col width="3" customWidth="1" min="12" max="12"/>
  </cols>
  <sheetData>
    <row r="2">
      <c r="B2" s="23" t="inlineStr">
        <is>
          <t>VENDORS &amp; PAYMENTS</t>
        </is>
      </c>
    </row>
    <row r="3">
      <c r="B3" s="2" t="inlineStr">
        <is>
          <t>One row per vendor. Fill the blue columns; Balance due and Status look after themselves.</t>
        </is>
      </c>
    </row>
    <row r="7" ht="26" customHeight="1">
      <c r="B7" s="24" t="inlineStr">
        <is>
          <t>Vendor</t>
        </is>
      </c>
      <c r="C7" s="24" t="inlineStr">
        <is>
          <t>Category</t>
        </is>
      </c>
      <c r="D7" s="24" t="inlineStr">
        <is>
          <t>Contact</t>
        </is>
      </c>
      <c r="E7" s="24" t="inlineStr">
        <is>
          <t>Total cost</t>
        </is>
      </c>
      <c r="F7" s="24" t="inlineStr">
        <is>
          <t>Paid so far</t>
        </is>
      </c>
      <c r="G7" s="24" t="inlineStr">
        <is>
          <t>Balance due</t>
        </is>
      </c>
      <c r="H7" s="24" t="inlineStr">
        <is>
          <t>Deposit due</t>
        </is>
      </c>
      <c r="I7" s="24" t="inlineStr">
        <is>
          <t>Final due</t>
        </is>
      </c>
      <c r="J7" s="24" t="inlineStr">
        <is>
          <t>Status</t>
        </is>
      </c>
      <c r="K7" s="24" t="inlineStr">
        <is>
          <t>Notes</t>
        </is>
      </c>
    </row>
    <row r="8">
      <c r="B8" s="25" t="inlineStr">
        <is>
          <t>Rosewood Barn</t>
        </is>
      </c>
      <c r="C8" s="25" t="inlineStr">
        <is>
          <t>Venue</t>
        </is>
      </c>
      <c r="D8" s="25" t="inlineStr">
        <is>
          <t>hello@rosewoodbarn.com</t>
        </is>
      </c>
      <c r="E8" s="26" t="n">
        <v>12000</v>
      </c>
      <c r="F8" s="26" t="n">
        <v>4000</v>
      </c>
      <c r="G8" s="27">
        <f>IF(N(E8)=0,"",N(E8)-N(F8))</f>
        <v/>
      </c>
      <c r="H8" s="28" t="n">
        <v>46296</v>
      </c>
      <c r="I8" s="28" t="n">
        <v>46519</v>
      </c>
      <c r="J8" s="29">
        <f>IF(N(E8)=0,"",IF(N(E8)-N(F8)&lt;=0,"Paid in full",IF(N(F8)&gt;0,"Deposit paid","Nothing paid")))</f>
        <v/>
      </c>
      <c r="K8" s="30" t="inlineStr">
        <is>
          <t>Example row — type over it</t>
        </is>
      </c>
    </row>
    <row r="9">
      <c r="B9" s="31" t="n"/>
      <c r="C9" s="31" t="n"/>
      <c r="D9" s="31" t="n"/>
      <c r="E9" s="32" t="n"/>
      <c r="F9" s="32" t="n"/>
      <c r="G9" s="33">
        <f>IF(N(E9)=0,"",N(E9)-N(F9))</f>
        <v/>
      </c>
      <c r="H9" s="34" t="n"/>
      <c r="I9" s="34" t="n"/>
      <c r="J9" s="35">
        <f>IF(N(E9)=0,"",IF(N(E9)-N(F9)&lt;=0,"Paid in full",IF(N(F9)&gt;0,"Deposit paid","Nothing paid")))</f>
        <v/>
      </c>
      <c r="K9" s="31" t="n"/>
    </row>
    <row r="10">
      <c r="B10" s="25" t="n"/>
      <c r="C10" s="25" t="n"/>
      <c r="D10" s="25" t="n"/>
      <c r="E10" s="26" t="n"/>
      <c r="F10" s="26" t="n"/>
      <c r="G10" s="27">
        <f>IF(N(E10)=0,"",N(E10)-N(F10))</f>
        <v/>
      </c>
      <c r="H10" s="28" t="n"/>
      <c r="I10" s="28" t="n"/>
      <c r="J10" s="29">
        <f>IF(N(E10)=0,"",IF(N(E10)-N(F10)&lt;=0,"Paid in full",IF(N(F10)&gt;0,"Deposit paid","Nothing paid")))</f>
        <v/>
      </c>
      <c r="K10" s="25" t="n"/>
    </row>
    <row r="11">
      <c r="B11" s="31" t="n"/>
      <c r="C11" s="31" t="n"/>
      <c r="D11" s="31" t="n"/>
      <c r="E11" s="32" t="n"/>
      <c r="F11" s="32" t="n"/>
      <c r="G11" s="33">
        <f>IF(N(E11)=0,"",N(E11)-N(F11))</f>
        <v/>
      </c>
      <c r="H11" s="34" t="n"/>
      <c r="I11" s="34" t="n"/>
      <c r="J11" s="35">
        <f>IF(N(E11)=0,"",IF(N(E11)-N(F11)&lt;=0,"Paid in full",IF(N(F11)&gt;0,"Deposit paid","Nothing paid")))</f>
        <v/>
      </c>
      <c r="K11" s="31" t="n"/>
    </row>
    <row r="12">
      <c r="B12" s="25" t="n"/>
      <c r="C12" s="25" t="n"/>
      <c r="D12" s="25" t="n"/>
      <c r="E12" s="26" t="n"/>
      <c r="F12" s="26" t="n"/>
      <c r="G12" s="27">
        <f>IF(N(E12)=0,"",N(E12)-N(F12))</f>
        <v/>
      </c>
      <c r="H12" s="28" t="n"/>
      <c r="I12" s="28" t="n"/>
      <c r="J12" s="29">
        <f>IF(N(E12)=0,"",IF(N(E12)-N(F12)&lt;=0,"Paid in full",IF(N(F12)&gt;0,"Deposit paid","Nothing paid")))</f>
        <v/>
      </c>
      <c r="K12" s="25" t="n"/>
    </row>
    <row r="13">
      <c r="B13" s="31" t="n"/>
      <c r="C13" s="31" t="n"/>
      <c r="D13" s="31" t="n"/>
      <c r="E13" s="32" t="n"/>
      <c r="F13" s="32" t="n"/>
      <c r="G13" s="33">
        <f>IF(N(E13)=0,"",N(E13)-N(F13))</f>
        <v/>
      </c>
      <c r="H13" s="34" t="n"/>
      <c r="I13" s="34" t="n"/>
      <c r="J13" s="35">
        <f>IF(N(E13)=0,"",IF(N(E13)-N(F13)&lt;=0,"Paid in full",IF(N(F13)&gt;0,"Deposit paid","Nothing paid")))</f>
        <v/>
      </c>
      <c r="K13" s="31" t="n"/>
    </row>
    <row r="14">
      <c r="B14" s="25" t="n"/>
      <c r="C14" s="25" t="n"/>
      <c r="D14" s="25" t="n"/>
      <c r="E14" s="26" t="n"/>
      <c r="F14" s="26" t="n"/>
      <c r="G14" s="27">
        <f>IF(N(E14)=0,"",N(E14)-N(F14))</f>
        <v/>
      </c>
      <c r="H14" s="28" t="n"/>
      <c r="I14" s="28" t="n"/>
      <c r="J14" s="29">
        <f>IF(N(E14)=0,"",IF(N(E14)-N(F14)&lt;=0,"Paid in full",IF(N(F14)&gt;0,"Deposit paid","Nothing paid")))</f>
        <v/>
      </c>
      <c r="K14" s="25" t="n"/>
    </row>
    <row r="15">
      <c r="B15" s="31" t="n"/>
      <c r="C15" s="31" t="n"/>
      <c r="D15" s="31" t="n"/>
      <c r="E15" s="32" t="n"/>
      <c r="F15" s="32" t="n"/>
      <c r="G15" s="33">
        <f>IF(N(E15)=0,"",N(E15)-N(F15))</f>
        <v/>
      </c>
      <c r="H15" s="34" t="n"/>
      <c r="I15" s="34" t="n"/>
      <c r="J15" s="35">
        <f>IF(N(E15)=0,"",IF(N(E15)-N(F15)&lt;=0,"Paid in full",IF(N(F15)&gt;0,"Deposit paid","Nothing paid")))</f>
        <v/>
      </c>
      <c r="K15" s="31" t="n"/>
    </row>
    <row r="16">
      <c r="B16" s="25" t="n"/>
      <c r="C16" s="25" t="n"/>
      <c r="D16" s="25" t="n"/>
      <c r="E16" s="26" t="n"/>
      <c r="F16" s="26" t="n"/>
      <c r="G16" s="27">
        <f>IF(N(E16)=0,"",N(E16)-N(F16))</f>
        <v/>
      </c>
      <c r="H16" s="28" t="n"/>
      <c r="I16" s="28" t="n"/>
      <c r="J16" s="29">
        <f>IF(N(E16)=0,"",IF(N(E16)-N(F16)&lt;=0,"Paid in full",IF(N(F16)&gt;0,"Deposit paid","Nothing paid")))</f>
        <v/>
      </c>
      <c r="K16" s="25" t="n"/>
    </row>
    <row r="17">
      <c r="B17" s="31" t="n"/>
      <c r="C17" s="31" t="n"/>
      <c r="D17" s="31" t="n"/>
      <c r="E17" s="32" t="n"/>
      <c r="F17" s="32" t="n"/>
      <c r="G17" s="33">
        <f>IF(N(E17)=0,"",N(E17)-N(F17))</f>
        <v/>
      </c>
      <c r="H17" s="34" t="n"/>
      <c r="I17" s="34" t="n"/>
      <c r="J17" s="35">
        <f>IF(N(E17)=0,"",IF(N(E17)-N(F17)&lt;=0,"Paid in full",IF(N(F17)&gt;0,"Deposit paid","Nothing paid")))</f>
        <v/>
      </c>
      <c r="K17" s="31" t="n"/>
    </row>
    <row r="18">
      <c r="B18" s="25" t="n"/>
      <c r="C18" s="25" t="n"/>
      <c r="D18" s="25" t="n"/>
      <c r="E18" s="26" t="n"/>
      <c r="F18" s="26" t="n"/>
      <c r="G18" s="27">
        <f>IF(N(E18)=0,"",N(E18)-N(F18))</f>
        <v/>
      </c>
      <c r="H18" s="28" t="n"/>
      <c r="I18" s="28" t="n"/>
      <c r="J18" s="29">
        <f>IF(N(E18)=0,"",IF(N(E18)-N(F18)&lt;=0,"Paid in full",IF(N(F18)&gt;0,"Deposit paid","Nothing paid")))</f>
        <v/>
      </c>
      <c r="K18" s="25" t="n"/>
    </row>
    <row r="19">
      <c r="B19" s="31" t="n"/>
      <c r="C19" s="31" t="n"/>
      <c r="D19" s="31" t="n"/>
      <c r="E19" s="32" t="n"/>
      <c r="F19" s="32" t="n"/>
      <c r="G19" s="33">
        <f>IF(N(E19)=0,"",N(E19)-N(F19))</f>
        <v/>
      </c>
      <c r="H19" s="34" t="n"/>
      <c r="I19" s="34" t="n"/>
      <c r="J19" s="35">
        <f>IF(N(E19)=0,"",IF(N(E19)-N(F19)&lt;=0,"Paid in full",IF(N(F19)&gt;0,"Deposit paid","Nothing paid")))</f>
        <v/>
      </c>
      <c r="K19" s="31" t="n"/>
    </row>
    <row r="20">
      <c r="B20" s="25" t="n"/>
      <c r="C20" s="25" t="n"/>
      <c r="D20" s="25" t="n"/>
      <c r="E20" s="26" t="n"/>
      <c r="F20" s="26" t="n"/>
      <c r="G20" s="27">
        <f>IF(N(E20)=0,"",N(E20)-N(F20))</f>
        <v/>
      </c>
      <c r="H20" s="28" t="n"/>
      <c r="I20" s="28" t="n"/>
      <c r="J20" s="29">
        <f>IF(N(E20)=0,"",IF(N(E20)-N(F20)&lt;=0,"Paid in full",IF(N(F20)&gt;0,"Deposit paid","Nothing paid")))</f>
        <v/>
      </c>
      <c r="K20" s="25" t="n"/>
    </row>
    <row r="21">
      <c r="B21" s="31" t="n"/>
      <c r="C21" s="31" t="n"/>
      <c r="D21" s="31" t="n"/>
      <c r="E21" s="32" t="n"/>
      <c r="F21" s="32" t="n"/>
      <c r="G21" s="33">
        <f>IF(N(E21)=0,"",N(E21)-N(F21))</f>
        <v/>
      </c>
      <c r="H21" s="34" t="n"/>
      <c r="I21" s="34" t="n"/>
      <c r="J21" s="35">
        <f>IF(N(E21)=0,"",IF(N(E21)-N(F21)&lt;=0,"Paid in full",IF(N(F21)&gt;0,"Deposit paid","Nothing paid")))</f>
        <v/>
      </c>
      <c r="K21" s="31" t="n"/>
    </row>
    <row r="22">
      <c r="B22" s="25" t="n"/>
      <c r="C22" s="25" t="n"/>
      <c r="D22" s="25" t="n"/>
      <c r="E22" s="26" t="n"/>
      <c r="F22" s="26" t="n"/>
      <c r="G22" s="27">
        <f>IF(N(E22)=0,"",N(E22)-N(F22))</f>
        <v/>
      </c>
      <c r="H22" s="28" t="n"/>
      <c r="I22" s="28" t="n"/>
      <c r="J22" s="29">
        <f>IF(N(E22)=0,"",IF(N(E22)-N(F22)&lt;=0,"Paid in full",IF(N(F22)&gt;0,"Deposit paid","Nothing paid")))</f>
        <v/>
      </c>
      <c r="K22" s="25" t="n"/>
    </row>
    <row r="23">
      <c r="B23" s="31" t="n"/>
      <c r="C23" s="31" t="n"/>
      <c r="D23" s="31" t="n"/>
      <c r="E23" s="32" t="n"/>
      <c r="F23" s="32" t="n"/>
      <c r="G23" s="33">
        <f>IF(N(E23)=0,"",N(E23)-N(F23))</f>
        <v/>
      </c>
      <c r="H23" s="34" t="n"/>
      <c r="I23" s="34" t="n"/>
      <c r="J23" s="35">
        <f>IF(N(E23)=0,"",IF(N(E23)-N(F23)&lt;=0,"Paid in full",IF(N(F23)&gt;0,"Deposit paid","Nothing paid")))</f>
        <v/>
      </c>
      <c r="K23" s="31" t="n"/>
    </row>
    <row r="24">
      <c r="B24" s="25" t="n"/>
      <c r="C24" s="25" t="n"/>
      <c r="D24" s="25" t="n"/>
      <c r="E24" s="26" t="n"/>
      <c r="F24" s="26" t="n"/>
      <c r="G24" s="27">
        <f>IF(N(E24)=0,"",N(E24)-N(F24))</f>
        <v/>
      </c>
      <c r="H24" s="28" t="n"/>
      <c r="I24" s="28" t="n"/>
      <c r="J24" s="29">
        <f>IF(N(E24)=0,"",IF(N(E24)-N(F24)&lt;=0,"Paid in full",IF(N(F24)&gt;0,"Deposit paid","Nothing paid")))</f>
        <v/>
      </c>
      <c r="K24" s="25" t="n"/>
    </row>
    <row r="25">
      <c r="B25" s="31" t="n"/>
      <c r="C25" s="31" t="n"/>
      <c r="D25" s="31" t="n"/>
      <c r="E25" s="32" t="n"/>
      <c r="F25" s="32" t="n"/>
      <c r="G25" s="33">
        <f>IF(N(E25)=0,"",N(E25)-N(F25))</f>
        <v/>
      </c>
      <c r="H25" s="34" t="n"/>
      <c r="I25" s="34" t="n"/>
      <c r="J25" s="35">
        <f>IF(N(E25)=0,"",IF(N(E25)-N(F25)&lt;=0,"Paid in full",IF(N(F25)&gt;0,"Deposit paid","Nothing paid")))</f>
        <v/>
      </c>
      <c r="K25" s="31" t="n"/>
    </row>
    <row r="26">
      <c r="B26" s="25" t="n"/>
      <c r="C26" s="25" t="n"/>
      <c r="D26" s="25" t="n"/>
      <c r="E26" s="26" t="n"/>
      <c r="F26" s="26" t="n"/>
      <c r="G26" s="27">
        <f>IF(N(E26)=0,"",N(E26)-N(F26))</f>
        <v/>
      </c>
      <c r="H26" s="28" t="n"/>
      <c r="I26" s="28" t="n"/>
      <c r="J26" s="29">
        <f>IF(N(E26)=0,"",IF(N(E26)-N(F26)&lt;=0,"Paid in full",IF(N(F26)&gt;0,"Deposit paid","Nothing paid")))</f>
        <v/>
      </c>
      <c r="K26" s="25" t="n"/>
    </row>
    <row r="27">
      <c r="B27" s="31" t="n"/>
      <c r="C27" s="31" t="n"/>
      <c r="D27" s="31" t="n"/>
      <c r="E27" s="32" t="n"/>
      <c r="F27" s="32" t="n"/>
      <c r="G27" s="33">
        <f>IF(N(E27)=0,"",N(E27)-N(F27))</f>
        <v/>
      </c>
      <c r="H27" s="34" t="n"/>
      <c r="I27" s="34" t="n"/>
      <c r="J27" s="35">
        <f>IF(N(E27)=0,"",IF(N(E27)-N(F27)&lt;=0,"Paid in full",IF(N(F27)&gt;0,"Deposit paid","Nothing paid")))</f>
        <v/>
      </c>
      <c r="K27" s="31" t="n"/>
    </row>
    <row r="28">
      <c r="B28" s="25" t="n"/>
      <c r="C28" s="25" t="n"/>
      <c r="D28" s="25" t="n"/>
      <c r="E28" s="26" t="n"/>
      <c r="F28" s="26" t="n"/>
      <c r="G28" s="27">
        <f>IF(N(E28)=0,"",N(E28)-N(F28))</f>
        <v/>
      </c>
      <c r="H28" s="28" t="n"/>
      <c r="I28" s="28" t="n"/>
      <c r="J28" s="29">
        <f>IF(N(E28)=0,"",IF(N(E28)-N(F28)&lt;=0,"Paid in full",IF(N(F28)&gt;0,"Deposit paid","Nothing paid")))</f>
        <v/>
      </c>
      <c r="K28" s="25" t="n"/>
    </row>
    <row r="29">
      <c r="B29" s="31" t="n"/>
      <c r="C29" s="31" t="n"/>
      <c r="D29" s="31" t="n"/>
      <c r="E29" s="32" t="n"/>
      <c r="F29" s="32" t="n"/>
      <c r="G29" s="33">
        <f>IF(N(E29)=0,"",N(E29)-N(F29))</f>
        <v/>
      </c>
      <c r="H29" s="34" t="n"/>
      <c r="I29" s="34" t="n"/>
      <c r="J29" s="35">
        <f>IF(N(E29)=0,"",IF(N(E29)-N(F29)&lt;=0,"Paid in full",IF(N(F29)&gt;0,"Deposit paid","Nothing paid")))</f>
        <v/>
      </c>
      <c r="K29" s="31" t="n"/>
    </row>
    <row r="30">
      <c r="B30" s="25" t="n"/>
      <c r="C30" s="25" t="n"/>
      <c r="D30" s="25" t="n"/>
      <c r="E30" s="26" t="n"/>
      <c r="F30" s="26" t="n"/>
      <c r="G30" s="27">
        <f>IF(N(E30)=0,"",N(E30)-N(F30))</f>
        <v/>
      </c>
      <c r="H30" s="28" t="n"/>
      <c r="I30" s="28" t="n"/>
      <c r="J30" s="29">
        <f>IF(N(E30)=0,"",IF(N(E30)-N(F30)&lt;=0,"Paid in full",IF(N(F30)&gt;0,"Deposit paid","Nothing paid")))</f>
        <v/>
      </c>
      <c r="K30" s="25" t="n"/>
    </row>
    <row r="31">
      <c r="B31" s="31" t="n"/>
      <c r="C31" s="31" t="n"/>
      <c r="D31" s="31" t="n"/>
      <c r="E31" s="32" t="n"/>
      <c r="F31" s="32" t="n"/>
      <c r="G31" s="33">
        <f>IF(N(E31)=0,"",N(E31)-N(F31))</f>
        <v/>
      </c>
      <c r="H31" s="34" t="n"/>
      <c r="I31" s="34" t="n"/>
      <c r="J31" s="35">
        <f>IF(N(E31)=0,"",IF(N(E31)-N(F31)&lt;=0,"Paid in full",IF(N(F31)&gt;0,"Deposit paid","Nothing paid")))</f>
        <v/>
      </c>
      <c r="K31" s="31" t="n"/>
    </row>
    <row r="32">
      <c r="B32" s="25" t="n"/>
      <c r="C32" s="25" t="n"/>
      <c r="D32" s="25" t="n"/>
      <c r="E32" s="26" t="n"/>
      <c r="F32" s="26" t="n"/>
      <c r="G32" s="27">
        <f>IF(N(E32)=0,"",N(E32)-N(F32))</f>
        <v/>
      </c>
      <c r="H32" s="28" t="n"/>
      <c r="I32" s="28" t="n"/>
      <c r="J32" s="29">
        <f>IF(N(E32)=0,"",IF(N(E32)-N(F32)&lt;=0,"Paid in full",IF(N(F32)&gt;0,"Deposit paid","Nothing paid")))</f>
        <v/>
      </c>
      <c r="K32" s="25" t="n"/>
    </row>
    <row r="33">
      <c r="B33" s="31" t="n"/>
      <c r="C33" s="31" t="n"/>
      <c r="D33" s="31" t="n"/>
      <c r="E33" s="32" t="n"/>
      <c r="F33" s="32" t="n"/>
      <c r="G33" s="33">
        <f>IF(N(E33)=0,"",N(E33)-N(F33))</f>
        <v/>
      </c>
      <c r="H33" s="34" t="n"/>
      <c r="I33" s="34" t="n"/>
      <c r="J33" s="35">
        <f>IF(N(E33)=0,"",IF(N(E33)-N(F33)&lt;=0,"Paid in full",IF(N(F33)&gt;0,"Deposit paid","Nothing paid")))</f>
        <v/>
      </c>
      <c r="K33" s="31" t="n"/>
    </row>
    <row r="34">
      <c r="B34" s="25" t="n"/>
      <c r="C34" s="25" t="n"/>
      <c r="D34" s="25" t="n"/>
      <c r="E34" s="26" t="n"/>
      <c r="F34" s="26" t="n"/>
      <c r="G34" s="27">
        <f>IF(N(E34)=0,"",N(E34)-N(F34))</f>
        <v/>
      </c>
      <c r="H34" s="28" t="n"/>
      <c r="I34" s="28" t="n"/>
      <c r="J34" s="29">
        <f>IF(N(E34)=0,"",IF(N(E34)-N(F34)&lt;=0,"Paid in full",IF(N(F34)&gt;0,"Deposit paid","Nothing paid")))</f>
        <v/>
      </c>
      <c r="K34" s="25" t="n"/>
    </row>
    <row r="35">
      <c r="B35" s="31" t="n"/>
      <c r="C35" s="31" t="n"/>
      <c r="D35" s="31" t="n"/>
      <c r="E35" s="32" t="n"/>
      <c r="F35" s="32" t="n"/>
      <c r="G35" s="33">
        <f>IF(N(E35)=0,"",N(E35)-N(F35))</f>
        <v/>
      </c>
      <c r="H35" s="34" t="n"/>
      <c r="I35" s="34" t="n"/>
      <c r="J35" s="35">
        <f>IF(N(E35)=0,"",IF(N(E35)-N(F35)&lt;=0,"Paid in full",IF(N(F35)&gt;0,"Deposit paid","Nothing paid")))</f>
        <v/>
      </c>
      <c r="K35" s="31" t="n"/>
    </row>
    <row r="36">
      <c r="B36" s="25" t="n"/>
      <c r="C36" s="25" t="n"/>
      <c r="D36" s="25" t="n"/>
      <c r="E36" s="26" t="n"/>
      <c r="F36" s="26" t="n"/>
      <c r="G36" s="27">
        <f>IF(N(E36)=0,"",N(E36)-N(F36))</f>
        <v/>
      </c>
      <c r="H36" s="28" t="n"/>
      <c r="I36" s="28" t="n"/>
      <c r="J36" s="29">
        <f>IF(N(E36)=0,"",IF(N(E36)-N(F36)&lt;=0,"Paid in full",IF(N(F36)&gt;0,"Deposit paid","Nothing paid")))</f>
        <v/>
      </c>
      <c r="K36" s="25" t="n"/>
    </row>
    <row r="37">
      <c r="B37" s="31" t="n"/>
      <c r="C37" s="31" t="n"/>
      <c r="D37" s="31" t="n"/>
      <c r="E37" s="32" t="n"/>
      <c r="F37" s="32" t="n"/>
      <c r="G37" s="33">
        <f>IF(N(E37)=0,"",N(E37)-N(F37))</f>
        <v/>
      </c>
      <c r="H37" s="34" t="n"/>
      <c r="I37" s="34" t="n"/>
      <c r="J37" s="35">
        <f>IF(N(E37)=0,"",IF(N(E37)-N(F37)&lt;=0,"Paid in full",IF(N(F37)&gt;0,"Deposit paid","Nothing paid")))</f>
        <v/>
      </c>
      <c r="K37" s="31" t="n"/>
    </row>
    <row r="38">
      <c r="B38" s="25" t="n"/>
      <c r="C38" s="25" t="n"/>
      <c r="D38" s="25" t="n"/>
      <c r="E38" s="26" t="n"/>
      <c r="F38" s="26" t="n"/>
      <c r="G38" s="27">
        <f>IF(N(E38)=0,"",N(E38)-N(F38))</f>
        <v/>
      </c>
      <c r="H38" s="28" t="n"/>
      <c r="I38" s="28" t="n"/>
      <c r="J38" s="29">
        <f>IF(N(E38)=0,"",IF(N(E38)-N(F38)&lt;=0,"Paid in full",IF(N(F38)&gt;0,"Deposit paid","Nothing paid")))</f>
        <v/>
      </c>
      <c r="K38" s="25" t="n"/>
    </row>
    <row r="39">
      <c r="B39" s="31" t="n"/>
      <c r="C39" s="31" t="n"/>
      <c r="D39" s="31" t="n"/>
      <c r="E39" s="32" t="n"/>
      <c r="F39" s="32" t="n"/>
      <c r="G39" s="33">
        <f>IF(N(E39)=0,"",N(E39)-N(F39))</f>
        <v/>
      </c>
      <c r="H39" s="34" t="n"/>
      <c r="I39" s="34" t="n"/>
      <c r="J39" s="35">
        <f>IF(N(E39)=0,"",IF(N(E39)-N(F39)&lt;=0,"Paid in full",IF(N(F39)&gt;0,"Deposit paid","Nothing paid")))</f>
        <v/>
      </c>
      <c r="K39" s="31" t="n"/>
    </row>
    <row r="40">
      <c r="B40" s="25" t="n"/>
      <c r="C40" s="25" t="n"/>
      <c r="D40" s="25" t="n"/>
      <c r="E40" s="26" t="n"/>
      <c r="F40" s="26" t="n"/>
      <c r="G40" s="27">
        <f>IF(N(E40)=0,"",N(E40)-N(F40))</f>
        <v/>
      </c>
      <c r="H40" s="28" t="n"/>
      <c r="I40" s="28" t="n"/>
      <c r="J40" s="29">
        <f>IF(N(E40)=0,"",IF(N(E40)-N(F40)&lt;=0,"Paid in full",IF(N(F40)&gt;0,"Deposit paid","Nothing paid")))</f>
        <v/>
      </c>
      <c r="K40" s="25" t="n"/>
    </row>
    <row r="41">
      <c r="B41" s="31" t="n"/>
      <c r="C41" s="31" t="n"/>
      <c r="D41" s="31" t="n"/>
      <c r="E41" s="32" t="n"/>
      <c r="F41" s="32" t="n"/>
      <c r="G41" s="33">
        <f>IF(N(E41)=0,"",N(E41)-N(F41))</f>
        <v/>
      </c>
      <c r="H41" s="34" t="n"/>
      <c r="I41" s="34" t="n"/>
      <c r="J41" s="35">
        <f>IF(N(E41)=0,"",IF(N(E41)-N(F41)&lt;=0,"Paid in full",IF(N(F41)&gt;0,"Deposit paid","Nothing paid")))</f>
        <v/>
      </c>
      <c r="K41" s="31" t="n"/>
    </row>
    <row r="42">
      <c r="B42" s="25" t="n"/>
      <c r="C42" s="25" t="n"/>
      <c r="D42" s="25" t="n"/>
      <c r="E42" s="26" t="n"/>
      <c r="F42" s="26" t="n"/>
      <c r="G42" s="27">
        <f>IF(N(E42)=0,"",N(E42)-N(F42))</f>
        <v/>
      </c>
      <c r="H42" s="28" t="n"/>
      <c r="I42" s="28" t="n"/>
      <c r="J42" s="29">
        <f>IF(N(E42)=0,"",IF(N(E42)-N(F42)&lt;=0,"Paid in full",IF(N(F42)&gt;0,"Deposit paid","Nothing paid")))</f>
        <v/>
      </c>
      <c r="K42" s="25" t="n"/>
    </row>
    <row r="43">
      <c r="B43" s="31" t="n"/>
      <c r="C43" s="31" t="n"/>
      <c r="D43" s="31" t="n"/>
      <c r="E43" s="32" t="n"/>
      <c r="F43" s="32" t="n"/>
      <c r="G43" s="33">
        <f>IF(N(E43)=0,"",N(E43)-N(F43))</f>
        <v/>
      </c>
      <c r="H43" s="34" t="n"/>
      <c r="I43" s="34" t="n"/>
      <c r="J43" s="35">
        <f>IF(N(E43)=0,"",IF(N(E43)-N(F43)&lt;=0,"Paid in full",IF(N(F43)&gt;0,"Deposit paid","Nothing paid")))</f>
        <v/>
      </c>
      <c r="K43" s="31" t="n"/>
    </row>
    <row r="44">
      <c r="B44" s="25" t="n"/>
      <c r="C44" s="25" t="n"/>
      <c r="D44" s="25" t="n"/>
      <c r="E44" s="26" t="n"/>
      <c r="F44" s="26" t="n"/>
      <c r="G44" s="27">
        <f>IF(N(E44)=0,"",N(E44)-N(F44))</f>
        <v/>
      </c>
      <c r="H44" s="28" t="n"/>
      <c r="I44" s="28" t="n"/>
      <c r="J44" s="29">
        <f>IF(N(E44)=0,"",IF(N(E44)-N(F44)&lt;=0,"Paid in full",IF(N(F44)&gt;0,"Deposit paid","Nothing paid")))</f>
        <v/>
      </c>
      <c r="K44" s="25" t="n"/>
    </row>
    <row r="45">
      <c r="B45" s="31" t="n"/>
      <c r="C45" s="31" t="n"/>
      <c r="D45" s="31" t="n"/>
      <c r="E45" s="32" t="n"/>
      <c r="F45" s="32" t="n"/>
      <c r="G45" s="33">
        <f>IF(N(E45)=0,"",N(E45)-N(F45))</f>
        <v/>
      </c>
      <c r="H45" s="34" t="n"/>
      <c r="I45" s="34" t="n"/>
      <c r="J45" s="35">
        <f>IF(N(E45)=0,"",IF(N(E45)-N(F45)&lt;=0,"Paid in full",IF(N(F45)&gt;0,"Deposit paid","Nothing paid")))</f>
        <v/>
      </c>
      <c r="K45" s="31" t="n"/>
    </row>
    <row r="46">
      <c r="B46" s="25" t="n"/>
      <c r="C46" s="25" t="n"/>
      <c r="D46" s="25" t="n"/>
      <c r="E46" s="26" t="n"/>
      <c r="F46" s="26" t="n"/>
      <c r="G46" s="27">
        <f>IF(N(E46)=0,"",N(E46)-N(F46))</f>
        <v/>
      </c>
      <c r="H46" s="28" t="n"/>
      <c r="I46" s="28" t="n"/>
      <c r="J46" s="29">
        <f>IF(N(E46)=0,"",IF(N(E46)-N(F46)&lt;=0,"Paid in full",IF(N(F46)&gt;0,"Deposit paid","Nothing paid")))</f>
        <v/>
      </c>
      <c r="K46" s="25" t="n"/>
    </row>
    <row r="47">
      <c r="B47" s="31" t="n"/>
      <c r="C47" s="31" t="n"/>
      <c r="D47" s="31" t="n"/>
      <c r="E47" s="32" t="n"/>
      <c r="F47" s="32" t="n"/>
      <c r="G47" s="33">
        <f>IF(N(E47)=0,"",N(E47)-N(F47))</f>
        <v/>
      </c>
      <c r="H47" s="34" t="n"/>
      <c r="I47" s="34" t="n"/>
      <c r="J47" s="35">
        <f>IF(N(E47)=0,"",IF(N(E47)-N(F47)&lt;=0,"Paid in full",IF(N(F47)&gt;0,"Deposit paid","Nothing paid")))</f>
        <v/>
      </c>
      <c r="K47" s="31" t="n"/>
    </row>
    <row r="49">
      <c r="B49" s="22" t="inlineStr">
        <is>
          <t>Blue = type here. 'Balance due' and 'Status' are formulas — leave them alone and they stay correct.</t>
        </is>
      </c>
    </row>
  </sheetData>
  <autoFilter ref="B7:K47"/>
  <mergeCells count="2">
    <mergeCell ref="B3:K3"/>
    <mergeCell ref="B49:K49"/>
  </mergeCells>
  <conditionalFormatting sqref="I8:I47">
    <cfRule type="expression" priority="1" dxfId="0">
      <formula>AND($I8&lt;&gt;"",$I8&lt;TODAY(),N($G8)&gt;0)</formula>
    </cfRule>
  </conditionalFormatting>
  <conditionalFormatting sqref="J8:J47">
    <cfRule type="cellIs" priority="2" operator="equal" dxfId="1">
      <formula>"Paid in full"</formula>
    </cfRule>
  </conditionalFormatting>
  <dataValidations count="1">
    <dataValidation sqref="C8 C9 C10 C11 C12 C13 C14 C15 C16 C17 C18 C19 C20 C21 C22 C23 C24 C25 C26 C27 C28 C29 C30 C31 C32 C33 C34 C35 C36 C37 C38 C39 C40 C41 C42 C43 C44 C45 C46 C47" showDropDown="0" showInputMessage="0" showErrorMessage="0" allowBlank="1" type="list">
      <formula1>"Venue,Catering,Photography,Video,Flowers,Music/DJ,Attire,Beauty,Cake,Stationery,Transport,Planner,Rentals,Other"</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Confetti by Kite Labs</dc:creator>
  <dc:title>Wedding Vendor Payment Tracker</dc:title>
  <dc:description>Deposits, balances, due dates and overdue payments across every vendor. Free, no email required. https://kitelabs.netlify.app/</dc:description>
  <dc:subject>Deposits, balances, due dates and overdue payments across every vendor.</dc:subject>
  <dcterms:created xsi:type="dcterms:W3CDTF">2026-09-10T00:00:00Z</dcterms:created>
  <dcterms:modified xsi:type="dcterms:W3CDTF">2026-09-10T10:26:26Z</dcterms:modified>
  <cp:lastModifiedBy>Confetti by Kite Labs</cp:lastModifiedBy>
  <cp:category>Wedding planning</cp:category>
  <cp:keywords>wedding, planning, spreadsheet, free, template, excel, google sheets</cp:keywords>
</cp:coreProperties>
</file>