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shboard" sheetId="1" state="visible" r:id="rId1"/>
    <sheet name="Gifts" sheetId="2" state="visible" r:id="rId2"/>
  </sheets>
  <definedNames>
    <definedName name="_xlnm._FilterDatabase" localSheetId="1" hidden="1">'Gifts'!$B$7:$J$207</definedName>
  </definedNames>
  <calcPr calcId="124519" fullCalcOnLoad="1"/>
</workbook>
</file>

<file path=xl/styles.xml><?xml version="1.0" encoding="utf-8"?>
<styleSheet xmlns="http://schemas.openxmlformats.org/spreadsheetml/2006/main">
  <numFmts count="3">
    <numFmt numFmtId="164" formatCode="0.0%"/>
    <numFmt numFmtId="165" formatCode="$#,##0;($#,##0);-"/>
    <numFmt numFmtId="166" formatCode="yyyy-mm-dd"/>
  </numFmts>
  <fonts count="15">
    <font>
      <name val="Calibri"/>
      <family val="2"/>
      <color theme="1"/>
      <sz val="11"/>
      <scheme val="minor"/>
    </font>
    <font>
      <name val="Arial"/>
      <b val="1"/>
      <color rgb="008E3B63"/>
      <sz val="21"/>
    </font>
    <font>
      <name val="Arial"/>
      <i val="1"/>
      <color rgb="006E5D67"/>
      <sz val="10"/>
    </font>
    <font>
      <name val="Arial"/>
      <b val="1"/>
      <color rgb="00B8894B"/>
      <sz val="10"/>
    </font>
    <font>
      <name val="Arial"/>
      <color rgb="006E5D67"/>
      <sz val="11"/>
    </font>
    <font>
      <name val="Arial"/>
      <b val="1"/>
      <color rgb="00241922"/>
      <sz val="13"/>
    </font>
    <font>
      <name val="Arial"/>
      <b val="1"/>
      <color rgb="006F8A6A"/>
      <sz val="13"/>
    </font>
    <font>
      <name val="Arial"/>
      <b val="1"/>
      <color rgb="00C0563F"/>
      <sz val="13"/>
    </font>
    <font>
      <name val="Arial"/>
      <b val="1"/>
      <color rgb="00FFFFFF"/>
      <sz val="10"/>
    </font>
    <font>
      <name val="Arial"/>
      <color rgb="00241922"/>
      <sz val="11"/>
    </font>
    <font>
      <name val="Arial"/>
      <i val="1"/>
      <color rgb="006E5D67"/>
      <sz val="9"/>
    </font>
    <font>
      <name val="Arial"/>
      <b val="1"/>
      <color rgb="008E3B63"/>
      <sz val="20"/>
    </font>
    <font>
      <name val="Arial"/>
      <color rgb="000000FF"/>
      <sz val="11"/>
    </font>
    <font>
      <name val="Arial"/>
      <i val="1"/>
      <color rgb="000000FF"/>
      <sz val="11"/>
    </font>
    <font>
      <name val="Arial"/>
      <b val="1"/>
      <color rgb="008E3B63"/>
      <sz val="10"/>
    </font>
  </fonts>
  <fills count="4">
    <fill>
      <patternFill/>
    </fill>
    <fill>
      <patternFill patternType="gray125"/>
    </fill>
    <fill>
      <patternFill patternType="solid">
        <fgColor rgb="008E3B63"/>
      </patternFill>
    </fill>
    <fill>
      <patternFill patternType="solid">
        <fgColor rgb="00F5EEF0"/>
      </patternFill>
    </fill>
  </fills>
  <borders count="4">
    <border>
      <left/>
      <right/>
      <top/>
      <bottom/>
      <diagonal/>
    </border>
    <border>
      <bottom style="thin">
        <color rgb="00ECE0E5"/>
      </bottom>
    </border>
    <border>
      <left style="thin">
        <color rgb="008E3B63"/>
      </left>
      <right style="thin">
        <color rgb="008E3B63"/>
      </right>
      <top style="thin">
        <color rgb="008E3B63"/>
      </top>
      <bottom style="thin">
        <color rgb="008E3B63"/>
      </bottom>
    </border>
    <border>
      <left style="thin">
        <color rgb="00ECE0E5"/>
      </left>
      <right style="thin">
        <color rgb="00ECE0E5"/>
      </right>
      <top style="thin">
        <color rgb="00ECE0E5"/>
      </top>
      <bottom style="thin">
        <color rgb="00ECE0E5"/>
      </bottom>
    </border>
  </borders>
  <cellStyleXfs count="1">
    <xf numFmtId="0" fontId="0" fillId="0" borderId="0"/>
  </cellStyleXfs>
  <cellXfs count="34">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1" pivotButton="0" quotePrefix="0" xfId="0"/>
    <xf numFmtId="1" fontId="5" fillId="0" borderId="1" applyAlignment="1" pivotButton="0" quotePrefix="0" xfId="0">
      <alignment horizontal="right"/>
    </xf>
    <xf numFmtId="1" fontId="6" fillId="0" borderId="1" applyAlignment="1" pivotButton="0" quotePrefix="0" xfId="0">
      <alignment horizontal="right"/>
    </xf>
    <xf numFmtId="1" fontId="7" fillId="0" borderId="1" applyAlignment="1" pivotButton="0" quotePrefix="0" xfId="0">
      <alignment horizontal="right"/>
    </xf>
    <xf numFmtId="164" fontId="5" fillId="0" borderId="1" applyAlignment="1" pivotButton="0" quotePrefix="0" xfId="0">
      <alignment horizontal="right"/>
    </xf>
    <xf numFmtId="49" fontId="7" fillId="0" borderId="1" applyAlignment="1" pivotButton="0" quotePrefix="0" xfId="0">
      <alignment horizontal="right"/>
    </xf>
    <xf numFmtId="165" fontId="5" fillId="0" borderId="1" applyAlignment="1" pivotButton="0" quotePrefix="0" xfId="0">
      <alignment horizontal="right"/>
    </xf>
    <xf numFmtId="0" fontId="8" fillId="2" borderId="2" applyAlignment="1" pivotButton="0" quotePrefix="0" xfId="0">
      <alignment horizontal="center"/>
    </xf>
    <xf numFmtId="0" fontId="9" fillId="0" borderId="3" pivotButton="0" quotePrefix="0" xfId="0"/>
    <xf numFmtId="0" fontId="0" fillId="0" borderId="3" applyAlignment="1" pivotButton="0" quotePrefix="0" xfId="0">
      <alignment horizontal="center"/>
    </xf>
    <xf numFmtId="165" fontId="0" fillId="0" borderId="3" pivotButton="0" quotePrefix="0" xfId="0"/>
    <xf numFmtId="0" fontId="9" fillId="3" borderId="3" pivotButton="0" quotePrefix="0" xfId="0"/>
    <xf numFmtId="0" fontId="0" fillId="3" borderId="3" applyAlignment="1" pivotButton="0" quotePrefix="0" xfId="0">
      <alignment horizontal="center"/>
    </xf>
    <xf numFmtId="165" fontId="0" fillId="3" borderId="3" pivotButton="0" quotePrefix="0" xfId="0"/>
    <xf numFmtId="0" fontId="10" fillId="0" borderId="0" applyAlignment="1" pivotButton="0" quotePrefix="0" xfId="0">
      <alignment vertical="top" wrapText="1"/>
    </xf>
    <xf numFmtId="0" fontId="11" fillId="0" borderId="0" pivotButton="0" quotePrefix="0" xfId="0"/>
    <xf numFmtId="0" fontId="8" fillId="2" borderId="2" applyAlignment="1" pivotButton="0" quotePrefix="0" xfId="0">
      <alignment horizontal="center" vertical="center"/>
    </xf>
    <xf numFmtId="0" fontId="12" fillId="3" borderId="3" pivotButton="0" quotePrefix="0" xfId="0"/>
    <xf numFmtId="0" fontId="12" fillId="3" borderId="3" applyAlignment="1" pivotButton="0" quotePrefix="0" xfId="0">
      <alignment horizontal="center"/>
    </xf>
    <xf numFmtId="165" fontId="12" fillId="3" borderId="3" applyAlignment="1" pivotButton="0" quotePrefix="0" xfId="0">
      <alignment horizontal="center"/>
    </xf>
    <xf numFmtId="166" fontId="12" fillId="3" borderId="3" applyAlignment="1" pivotButton="0" quotePrefix="0" xfId="0">
      <alignment horizontal="center"/>
    </xf>
    <xf numFmtId="0" fontId="13" fillId="3" borderId="3" pivotButton="0" quotePrefix="0" xfId="0"/>
    <xf numFmtId="0" fontId="12" fillId="0" borderId="3" pivotButton="0" quotePrefix="0" xfId="0"/>
    <xf numFmtId="0" fontId="12" fillId="0" borderId="3" applyAlignment="1" pivotButton="0" quotePrefix="0" xfId="0">
      <alignment horizontal="center"/>
    </xf>
    <xf numFmtId="165" fontId="12" fillId="0" borderId="3" applyAlignment="1" pivotButton="0" quotePrefix="0" xfId="0">
      <alignment horizontal="center"/>
    </xf>
    <xf numFmtId="166" fontId="12" fillId="0" borderId="3" applyAlignment="1" pivotButton="0" quotePrefix="0" xfId="0">
      <alignment horizontal="center"/>
    </xf>
    <xf numFmtId="0" fontId="0" fillId="0" borderId="3" pivotButton="0" quotePrefix="0" xfId="0"/>
    <xf numFmtId="0" fontId="0" fillId="3" borderId="3" pivotButton="0" quotePrefix="0" xfId="0"/>
    <xf numFmtId="0" fontId="10" fillId="0" borderId="0" pivotButton="0" quotePrefix="0" xfId="0"/>
    <xf numFmtId="0" fontId="14" fillId="0" borderId="0" pivotButton="0" quotePrefix="0" xfId="0"/>
  </cellXfs>
  <cellStyles count="1">
    <cellStyle name="Normal" xfId="0" builtinId="0" hidden="0"/>
  </cellStyles>
  <dxfs count="2">
    <dxf>
      <font>
        <name val="Arial"/>
        <b val="1"/>
        <color rgb="00C0563F"/>
      </font>
    </dxf>
    <dxf>
      <font>
        <name val="Arial"/>
        <b val="1"/>
        <color rgb="006F8A6A"/>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E33"/>
  <sheetViews>
    <sheetView showGridLines="0" workbookViewId="0">
      <selection activeCell="A1" sqref="A1"/>
    </sheetView>
  </sheetViews>
  <sheetFormatPr baseColWidth="8" defaultRowHeight="15"/>
  <cols>
    <col width="3" customWidth="1" min="1" max="1"/>
    <col width="34" customWidth="1" min="2" max="2"/>
    <col width="18" customWidth="1" min="3" max="3"/>
    <col width="18" customWidth="1" min="4" max="4"/>
    <col width="16" customWidth="1" min="5" max="5"/>
    <col width="3" customWidth="1" min="6" max="6"/>
  </cols>
  <sheetData>
    <row r="2" ht="30" customHeight="1">
      <c r="B2" s="1" t="inlineStr">
        <is>
          <t>GIFTS &amp; THANK-YOU TRACKER</t>
        </is>
      </c>
    </row>
    <row r="3">
      <c r="B3" s="2" t="inlineStr">
        <is>
          <t>Who gave what, and who still hasn't been thanked.</t>
        </is>
      </c>
    </row>
    <row r="5">
      <c r="B5" s="3" t="inlineStr">
        <is>
          <t>THANK-YOU PROGRESS</t>
        </is>
      </c>
    </row>
    <row r="6">
      <c r="B6" s="4" t="inlineStr">
        <is>
          <t>Gifts logged</t>
        </is>
      </c>
      <c r="C6" s="5">
        <f>COUNTA(Gifts!B8:B207)</f>
        <v/>
      </c>
    </row>
    <row r="7">
      <c r="B7" s="4" t="inlineStr">
        <is>
          <t>Thank-yous sent</t>
        </is>
      </c>
      <c r="C7" s="6">
        <f>COUNTIF(Gifts!H8:H207,"Sent")</f>
        <v/>
      </c>
    </row>
    <row r="8">
      <c r="B8" s="4" t="inlineStr">
        <is>
          <t>Still to send</t>
        </is>
      </c>
      <c r="C8" s="7">
        <f>MAX(0,COUNTA(Gifts!B8:B207)-COUNTIF(Gifts!H8:H207,"Sent"))</f>
        <v/>
      </c>
    </row>
    <row r="9">
      <c r="B9" s="4" t="inlineStr">
        <is>
          <t>Percent done</t>
        </is>
      </c>
      <c r="C9" s="8">
        <f>IFERROR(COUNTIF(Gifts!H8:H207,"Sent")/COUNTA(Gifts!B8:B207),0)</f>
        <v/>
      </c>
    </row>
    <row r="10">
      <c r="B10" s="4" t="inlineStr">
        <is>
          <t>Longest outstanding</t>
        </is>
      </c>
      <c r="C10" s="9">
        <f>IFERROR(MAX(Gifts!J8:J207)&amp;" days","—")</f>
        <v/>
      </c>
    </row>
    <row r="11">
      <c r="B11" s="4" t="inlineStr">
        <is>
          <t>Overdue (60+ days)</t>
        </is>
      </c>
      <c r="C11" s="7">
        <f>COUNTIFS(Gifts!J8:J207,"&gt;=60",Gifts!H8:H207,"&lt;&gt;Sent")</f>
        <v/>
      </c>
    </row>
    <row r="13">
      <c r="B13" s="3" t="inlineStr">
        <is>
          <t>WHAT YOU RECEIVED</t>
        </is>
      </c>
    </row>
    <row r="14">
      <c r="B14" s="4" t="inlineStr">
        <is>
          <t>Total cash gifts</t>
        </is>
      </c>
      <c r="C14" s="10">
        <f>SUMIF(Gifts!E8:E207,"Cash",Gifts!F8:F207)</f>
        <v/>
      </c>
    </row>
    <row r="15">
      <c r="B15" s="4" t="inlineStr">
        <is>
          <t>Total value logged</t>
        </is>
      </c>
      <c r="C15" s="10">
        <f>SUM(Gifts!F8:F207)</f>
        <v/>
      </c>
    </row>
    <row r="16">
      <c r="B16" s="4" t="inlineStr">
        <is>
          <t>Average gift value</t>
        </is>
      </c>
      <c r="C16" s="10">
        <f>IFERROR(AVERAGEIF(Gifts!F8:F207,"&gt;0"),0)</f>
        <v/>
      </c>
    </row>
    <row r="17">
      <c r="B17" s="4" t="inlineStr">
        <is>
          <t>Gift-givers</t>
        </is>
      </c>
      <c r="C17" s="5">
        <f>COUNTA(Gifts!B8:B207)</f>
        <v/>
      </c>
    </row>
    <row r="19">
      <c r="B19" s="3" t="inlineStr">
        <is>
          <t>BY GIFT TYPE</t>
        </is>
      </c>
    </row>
    <row r="20">
      <c r="B20" s="11" t="inlineStr">
        <is>
          <t>Type</t>
        </is>
      </c>
      <c r="C20" s="11" t="inlineStr">
        <is>
          <t>Count</t>
        </is>
      </c>
      <c r="D20" s="11" t="inlineStr">
        <is>
          <t>Value</t>
        </is>
      </c>
    </row>
    <row r="21">
      <c r="B21" s="12" t="inlineStr">
        <is>
          <t>Cash</t>
        </is>
      </c>
      <c r="C21" s="13">
        <f>COUNTIF(Gifts!$E$8:$E$207,$B21)</f>
        <v/>
      </c>
      <c r="D21" s="14">
        <f>SUMIF(Gifts!$E$8:$E$207,$B21,Gifts!$F$8:$F$207)</f>
        <v/>
      </c>
    </row>
    <row r="22">
      <c r="B22" s="15" t="inlineStr">
        <is>
          <t>Registry</t>
        </is>
      </c>
      <c r="C22" s="16">
        <f>COUNTIF(Gifts!$E$8:$E$207,$B22)</f>
        <v/>
      </c>
      <c r="D22" s="17">
        <f>SUMIF(Gifts!$E$8:$E$207,$B22,Gifts!$F$8:$F$207)</f>
        <v/>
      </c>
    </row>
    <row r="23">
      <c r="B23" s="12" t="inlineStr">
        <is>
          <t>Physical gift</t>
        </is>
      </c>
      <c r="C23" s="13">
        <f>COUNTIF(Gifts!$E$8:$E$207,$B23)</f>
        <v/>
      </c>
      <c r="D23" s="14">
        <f>SUMIF(Gifts!$E$8:$E$207,$B23,Gifts!$F$8:$F$207)</f>
        <v/>
      </c>
    </row>
    <row r="24">
      <c r="B24" s="15" t="inlineStr">
        <is>
          <t>Gift card</t>
        </is>
      </c>
      <c r="C24" s="16">
        <f>COUNTIF(Gifts!$E$8:$E$207,$B24)</f>
        <v/>
      </c>
      <c r="D24" s="17">
        <f>SUMIF(Gifts!$E$8:$E$207,$B24,Gifts!$F$8:$F$207)</f>
        <v/>
      </c>
    </row>
    <row r="25">
      <c r="B25" s="12" t="inlineStr">
        <is>
          <t>Experience</t>
        </is>
      </c>
      <c r="C25" s="13">
        <f>COUNTIF(Gifts!$E$8:$E$207,$B25)</f>
        <v/>
      </c>
      <c r="D25" s="14">
        <f>SUMIF(Gifts!$E$8:$E$207,$B25,Gifts!$F$8:$F$207)</f>
        <v/>
      </c>
    </row>
    <row r="26">
      <c r="B26" s="15" t="inlineStr">
        <is>
          <t>Other</t>
        </is>
      </c>
      <c r="C26" s="16">
        <f>COUNTIF(Gifts!$E$8:$E$207,$B26)</f>
        <v/>
      </c>
      <c r="D26" s="17">
        <f>SUMIF(Gifts!$E$8:$E$207,$B26,Gifts!$F$8:$F$207)</f>
        <v/>
      </c>
    </row>
    <row r="28">
      <c r="B28" s="18" t="inlineStr">
        <is>
          <t>"Days waiting" counts from the day a gift arrived until its thank-you is marked Sent. Etiquette allows up to three months; this flags anything past 60 days so it never gets that far.</t>
        </is>
      </c>
    </row>
    <row r="29"/>
    <row r="32">
      <c r="B32" s="33" t="inlineStr">
        <is>
          <t>Free wedding spreadsheets, no email required — https://kitelabs.netlify.app/</t>
        </is>
      </c>
    </row>
    <row r="33">
      <c r="B33" s="32" t="inlineStr">
        <is>
          <t>Free to use and share. Not for resale.</t>
        </is>
      </c>
    </row>
  </sheetData>
  <mergeCells count="3">
    <mergeCell ref="B28:E29"/>
    <mergeCell ref="B3:E3"/>
    <mergeCell ref="B2:E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B2:K209"/>
  <sheetViews>
    <sheetView showGridLines="0" workbookViewId="0">
      <pane xSplit="2" ySplit="7" topLeftCell="C8" activePane="bottomRight" state="frozen"/>
      <selection pane="topRight" activeCell="A1" sqref="A1"/>
      <selection pane="bottomLeft" activeCell="A1" sqref="A1"/>
      <selection pane="bottomRight" activeCell="A1" sqref="A1"/>
    </sheetView>
  </sheetViews>
  <sheetFormatPr baseColWidth="8" defaultRowHeight="15"/>
  <cols>
    <col width="3" customWidth="1" min="1" max="1"/>
    <col width="24" customWidth="1" min="2" max="2"/>
    <col width="30" customWidth="1" min="3" max="3"/>
    <col width="14" customWidth="1" min="4" max="4"/>
    <col width="15" customWidth="1" min="5" max="5"/>
    <col width="12" customWidth="1" min="6" max="6"/>
    <col width="13" customWidth="1" min="7" max="7"/>
    <col width="12" customWidth="1" min="8" max="8"/>
    <col width="13" customWidth="1" min="9" max="9"/>
    <col width="12" customWidth="1" min="10" max="10"/>
    <col width="3" customWidth="1" min="11" max="11"/>
  </cols>
  <sheetData>
    <row r="2">
      <c r="B2" s="19" t="inlineStr">
        <is>
          <t>GIFTS RECEIVED</t>
        </is>
      </c>
    </row>
    <row r="3">
      <c r="B3" s="2" t="inlineStr">
        <is>
          <t>One row per gift. 'Days waiting' and the overdue highlight look after themselves.</t>
        </is>
      </c>
    </row>
    <row r="7" ht="26" customHeight="1">
      <c r="B7" s="20" t="inlineStr">
        <is>
          <t>From (household)</t>
        </is>
      </c>
      <c r="C7" s="20" t="inlineStr">
        <is>
          <t>What they gave</t>
        </is>
      </c>
      <c r="D7" s="20" t="inlineStr">
        <is>
          <t>Address</t>
        </is>
      </c>
      <c r="E7" s="20" t="inlineStr">
        <is>
          <t>Type</t>
        </is>
      </c>
      <c r="F7" s="20" t="inlineStr">
        <is>
          <t>Value</t>
        </is>
      </c>
      <c r="G7" s="20" t="inlineStr">
        <is>
          <t>Date received</t>
        </is>
      </c>
      <c r="H7" s="20" t="inlineStr">
        <is>
          <t>Thank-you</t>
        </is>
      </c>
      <c r="I7" s="20" t="inlineStr">
        <is>
          <t>Date sent</t>
        </is>
      </c>
      <c r="J7" s="20" t="inlineStr">
        <is>
          <t>Days waiting</t>
        </is>
      </c>
    </row>
    <row r="8">
      <c r="B8" s="21" t="inlineStr">
        <is>
          <t>Sarah &amp; Tom Chen</t>
        </is>
      </c>
      <c r="C8" s="21" t="inlineStr">
        <is>
          <t>KitchenAid mixer (registry)</t>
        </is>
      </c>
      <c r="D8" s="21" t="inlineStr">
        <is>
          <t>12 Oak St, Denver CO</t>
        </is>
      </c>
      <c r="E8" s="22" t="inlineStr">
        <is>
          <t>Registry</t>
        </is>
      </c>
      <c r="F8" s="23" t="n">
        <v>380</v>
      </c>
      <c r="G8" s="24" t="n">
        <v>46552</v>
      </c>
      <c r="H8" s="22" t="inlineStr">
        <is>
          <t>Not yet</t>
        </is>
      </c>
      <c r="I8" s="24" t="n"/>
      <c r="J8" s="16">
        <f>IF(OR($B8="",$G8=""),"",IF($H8="Sent",MAX(0,$I8-$G8),MAX(0,TODAY()-$G8)))</f>
        <v/>
      </c>
      <c r="K8" s="25" t="inlineStr">
        <is>
          <t>Example row — type over it</t>
        </is>
      </c>
    </row>
    <row r="9">
      <c r="B9" s="26" t="n"/>
      <c r="C9" s="26" t="n"/>
      <c r="D9" s="26" t="n"/>
      <c r="E9" s="27" t="n"/>
      <c r="F9" s="28" t="n"/>
      <c r="G9" s="29" t="n"/>
      <c r="H9" s="27" t="n"/>
      <c r="I9" s="29" t="n"/>
      <c r="J9" s="13">
        <f>IF(OR($B9="",$G9=""),"",IF($H9="Sent",MAX(0,$I9-$G9),MAX(0,TODAY()-$G9)))</f>
        <v/>
      </c>
      <c r="K9" s="30" t="n"/>
    </row>
    <row r="10">
      <c r="B10" s="21" t="n"/>
      <c r="C10" s="21" t="n"/>
      <c r="D10" s="21" t="n"/>
      <c r="E10" s="22" t="n"/>
      <c r="F10" s="23" t="n"/>
      <c r="G10" s="24" t="n"/>
      <c r="H10" s="22" t="n"/>
      <c r="I10" s="24" t="n"/>
      <c r="J10" s="16">
        <f>IF(OR($B10="",$G10=""),"",IF($H10="Sent",MAX(0,$I10-$G10),MAX(0,TODAY()-$G10)))</f>
        <v/>
      </c>
      <c r="K10" s="31" t="n"/>
    </row>
    <row r="11">
      <c r="B11" s="26" t="n"/>
      <c r="C11" s="26" t="n"/>
      <c r="D11" s="26" t="n"/>
      <c r="E11" s="27" t="n"/>
      <c r="F11" s="28" t="n"/>
      <c r="G11" s="29" t="n"/>
      <c r="H11" s="27" t="n"/>
      <c r="I11" s="29" t="n"/>
      <c r="J11" s="13">
        <f>IF(OR($B11="",$G11=""),"",IF($H11="Sent",MAX(0,$I11-$G11),MAX(0,TODAY()-$G11)))</f>
        <v/>
      </c>
      <c r="K11" s="30" t="n"/>
    </row>
    <row r="12">
      <c r="B12" s="21" t="n"/>
      <c r="C12" s="21" t="n"/>
      <c r="D12" s="21" t="n"/>
      <c r="E12" s="22" t="n"/>
      <c r="F12" s="23" t="n"/>
      <c r="G12" s="24" t="n"/>
      <c r="H12" s="22" t="n"/>
      <c r="I12" s="24" t="n"/>
      <c r="J12" s="16">
        <f>IF(OR($B12="",$G12=""),"",IF($H12="Sent",MAX(0,$I12-$G12),MAX(0,TODAY()-$G12)))</f>
        <v/>
      </c>
      <c r="K12" s="31" t="n"/>
    </row>
    <row r="13">
      <c r="B13" s="26" t="n"/>
      <c r="C13" s="26" t="n"/>
      <c r="D13" s="26" t="n"/>
      <c r="E13" s="27" t="n"/>
      <c r="F13" s="28" t="n"/>
      <c r="G13" s="29" t="n"/>
      <c r="H13" s="27" t="n"/>
      <c r="I13" s="29" t="n"/>
      <c r="J13" s="13">
        <f>IF(OR($B13="",$G13=""),"",IF($H13="Sent",MAX(0,$I13-$G13),MAX(0,TODAY()-$G13)))</f>
        <v/>
      </c>
      <c r="K13" s="30" t="n"/>
    </row>
    <row r="14">
      <c r="B14" s="21" t="n"/>
      <c r="C14" s="21" t="n"/>
      <c r="D14" s="21" t="n"/>
      <c r="E14" s="22" t="n"/>
      <c r="F14" s="23" t="n"/>
      <c r="G14" s="24" t="n"/>
      <c r="H14" s="22" t="n"/>
      <c r="I14" s="24" t="n"/>
      <c r="J14" s="16">
        <f>IF(OR($B14="",$G14=""),"",IF($H14="Sent",MAX(0,$I14-$G14),MAX(0,TODAY()-$G14)))</f>
        <v/>
      </c>
      <c r="K14" s="31" t="n"/>
    </row>
    <row r="15">
      <c r="B15" s="26" t="n"/>
      <c r="C15" s="26" t="n"/>
      <c r="D15" s="26" t="n"/>
      <c r="E15" s="27" t="n"/>
      <c r="F15" s="28" t="n"/>
      <c r="G15" s="29" t="n"/>
      <c r="H15" s="27" t="n"/>
      <c r="I15" s="29" t="n"/>
      <c r="J15" s="13">
        <f>IF(OR($B15="",$G15=""),"",IF($H15="Sent",MAX(0,$I15-$G15),MAX(0,TODAY()-$G15)))</f>
        <v/>
      </c>
      <c r="K15" s="30" t="n"/>
    </row>
    <row r="16">
      <c r="B16" s="21" t="n"/>
      <c r="C16" s="21" t="n"/>
      <c r="D16" s="21" t="n"/>
      <c r="E16" s="22" t="n"/>
      <c r="F16" s="23" t="n"/>
      <c r="G16" s="24" t="n"/>
      <c r="H16" s="22" t="n"/>
      <c r="I16" s="24" t="n"/>
      <c r="J16" s="16">
        <f>IF(OR($B16="",$G16=""),"",IF($H16="Sent",MAX(0,$I16-$G16),MAX(0,TODAY()-$G16)))</f>
        <v/>
      </c>
      <c r="K16" s="31" t="n"/>
    </row>
    <row r="17">
      <c r="B17" s="26" t="n"/>
      <c r="C17" s="26" t="n"/>
      <c r="D17" s="26" t="n"/>
      <c r="E17" s="27" t="n"/>
      <c r="F17" s="28" t="n"/>
      <c r="G17" s="29" t="n"/>
      <c r="H17" s="27" t="n"/>
      <c r="I17" s="29" t="n"/>
      <c r="J17" s="13">
        <f>IF(OR($B17="",$G17=""),"",IF($H17="Sent",MAX(0,$I17-$G17),MAX(0,TODAY()-$G17)))</f>
        <v/>
      </c>
      <c r="K17" s="30" t="n"/>
    </row>
    <row r="18">
      <c r="B18" s="21" t="n"/>
      <c r="C18" s="21" t="n"/>
      <c r="D18" s="21" t="n"/>
      <c r="E18" s="22" t="n"/>
      <c r="F18" s="23" t="n"/>
      <c r="G18" s="24" t="n"/>
      <c r="H18" s="22" t="n"/>
      <c r="I18" s="24" t="n"/>
      <c r="J18" s="16">
        <f>IF(OR($B18="",$G18=""),"",IF($H18="Sent",MAX(0,$I18-$G18),MAX(0,TODAY()-$G18)))</f>
        <v/>
      </c>
      <c r="K18" s="31" t="n"/>
    </row>
    <row r="19">
      <c r="B19" s="26" t="n"/>
      <c r="C19" s="26" t="n"/>
      <c r="D19" s="26" t="n"/>
      <c r="E19" s="27" t="n"/>
      <c r="F19" s="28" t="n"/>
      <c r="G19" s="29" t="n"/>
      <c r="H19" s="27" t="n"/>
      <c r="I19" s="29" t="n"/>
      <c r="J19" s="13">
        <f>IF(OR($B19="",$G19=""),"",IF($H19="Sent",MAX(0,$I19-$G19),MAX(0,TODAY()-$G19)))</f>
        <v/>
      </c>
      <c r="K19" s="30" t="n"/>
    </row>
    <row r="20">
      <c r="B20" s="21" t="n"/>
      <c r="C20" s="21" t="n"/>
      <c r="D20" s="21" t="n"/>
      <c r="E20" s="22" t="n"/>
      <c r="F20" s="23" t="n"/>
      <c r="G20" s="24" t="n"/>
      <c r="H20" s="22" t="n"/>
      <c r="I20" s="24" t="n"/>
      <c r="J20" s="16">
        <f>IF(OR($B20="",$G20=""),"",IF($H20="Sent",MAX(0,$I20-$G20),MAX(0,TODAY()-$G20)))</f>
        <v/>
      </c>
      <c r="K20" s="31" t="n"/>
    </row>
    <row r="21">
      <c r="B21" s="26" t="n"/>
      <c r="C21" s="26" t="n"/>
      <c r="D21" s="26" t="n"/>
      <c r="E21" s="27" t="n"/>
      <c r="F21" s="28" t="n"/>
      <c r="G21" s="29" t="n"/>
      <c r="H21" s="27" t="n"/>
      <c r="I21" s="29" t="n"/>
      <c r="J21" s="13">
        <f>IF(OR($B21="",$G21=""),"",IF($H21="Sent",MAX(0,$I21-$G21),MAX(0,TODAY()-$G21)))</f>
        <v/>
      </c>
      <c r="K21" s="30" t="n"/>
    </row>
    <row r="22">
      <c r="B22" s="21" t="n"/>
      <c r="C22" s="21" t="n"/>
      <c r="D22" s="21" t="n"/>
      <c r="E22" s="22" t="n"/>
      <c r="F22" s="23" t="n"/>
      <c r="G22" s="24" t="n"/>
      <c r="H22" s="22" t="n"/>
      <c r="I22" s="24" t="n"/>
      <c r="J22" s="16">
        <f>IF(OR($B22="",$G22=""),"",IF($H22="Sent",MAX(0,$I22-$G22),MAX(0,TODAY()-$G22)))</f>
        <v/>
      </c>
      <c r="K22" s="31" t="n"/>
    </row>
    <row r="23">
      <c r="B23" s="26" t="n"/>
      <c r="C23" s="26" t="n"/>
      <c r="D23" s="26" t="n"/>
      <c r="E23" s="27" t="n"/>
      <c r="F23" s="28" t="n"/>
      <c r="G23" s="29" t="n"/>
      <c r="H23" s="27" t="n"/>
      <c r="I23" s="29" t="n"/>
      <c r="J23" s="13">
        <f>IF(OR($B23="",$G23=""),"",IF($H23="Sent",MAX(0,$I23-$G23),MAX(0,TODAY()-$G23)))</f>
        <v/>
      </c>
      <c r="K23" s="30" t="n"/>
    </row>
    <row r="24">
      <c r="B24" s="21" t="n"/>
      <c r="C24" s="21" t="n"/>
      <c r="D24" s="21" t="n"/>
      <c r="E24" s="22" t="n"/>
      <c r="F24" s="23" t="n"/>
      <c r="G24" s="24" t="n"/>
      <c r="H24" s="22" t="n"/>
      <c r="I24" s="24" t="n"/>
      <c r="J24" s="16">
        <f>IF(OR($B24="",$G24=""),"",IF($H24="Sent",MAX(0,$I24-$G24),MAX(0,TODAY()-$G24)))</f>
        <v/>
      </c>
      <c r="K24" s="31" t="n"/>
    </row>
    <row r="25">
      <c r="B25" s="26" t="n"/>
      <c r="C25" s="26" t="n"/>
      <c r="D25" s="26" t="n"/>
      <c r="E25" s="27" t="n"/>
      <c r="F25" s="28" t="n"/>
      <c r="G25" s="29" t="n"/>
      <c r="H25" s="27" t="n"/>
      <c r="I25" s="29" t="n"/>
      <c r="J25" s="13">
        <f>IF(OR($B25="",$G25=""),"",IF($H25="Sent",MAX(0,$I25-$G25),MAX(0,TODAY()-$G25)))</f>
        <v/>
      </c>
      <c r="K25" s="30" t="n"/>
    </row>
    <row r="26">
      <c r="B26" s="21" t="n"/>
      <c r="C26" s="21" t="n"/>
      <c r="D26" s="21" t="n"/>
      <c r="E26" s="22" t="n"/>
      <c r="F26" s="23" t="n"/>
      <c r="G26" s="24" t="n"/>
      <c r="H26" s="22" t="n"/>
      <c r="I26" s="24" t="n"/>
      <c r="J26" s="16">
        <f>IF(OR($B26="",$G26=""),"",IF($H26="Sent",MAX(0,$I26-$G26),MAX(0,TODAY()-$G26)))</f>
        <v/>
      </c>
      <c r="K26" s="31" t="n"/>
    </row>
    <row r="27">
      <c r="B27" s="26" t="n"/>
      <c r="C27" s="26" t="n"/>
      <c r="D27" s="26" t="n"/>
      <c r="E27" s="27" t="n"/>
      <c r="F27" s="28" t="n"/>
      <c r="G27" s="29" t="n"/>
      <c r="H27" s="27" t="n"/>
      <c r="I27" s="29" t="n"/>
      <c r="J27" s="13">
        <f>IF(OR($B27="",$G27=""),"",IF($H27="Sent",MAX(0,$I27-$G27),MAX(0,TODAY()-$G27)))</f>
        <v/>
      </c>
      <c r="K27" s="30" t="n"/>
    </row>
    <row r="28">
      <c r="B28" s="21" t="n"/>
      <c r="C28" s="21" t="n"/>
      <c r="D28" s="21" t="n"/>
      <c r="E28" s="22" t="n"/>
      <c r="F28" s="23" t="n"/>
      <c r="G28" s="24" t="n"/>
      <c r="H28" s="22" t="n"/>
      <c r="I28" s="24" t="n"/>
      <c r="J28" s="16">
        <f>IF(OR($B28="",$G28=""),"",IF($H28="Sent",MAX(0,$I28-$G28),MAX(0,TODAY()-$G28)))</f>
        <v/>
      </c>
      <c r="K28" s="31" t="n"/>
    </row>
    <row r="29">
      <c r="B29" s="26" t="n"/>
      <c r="C29" s="26" t="n"/>
      <c r="D29" s="26" t="n"/>
      <c r="E29" s="27" t="n"/>
      <c r="F29" s="28" t="n"/>
      <c r="G29" s="29" t="n"/>
      <c r="H29" s="27" t="n"/>
      <c r="I29" s="29" t="n"/>
      <c r="J29" s="13">
        <f>IF(OR($B29="",$G29=""),"",IF($H29="Sent",MAX(0,$I29-$G29),MAX(0,TODAY()-$G29)))</f>
        <v/>
      </c>
      <c r="K29" s="30" t="n"/>
    </row>
    <row r="30">
      <c r="B30" s="21" t="n"/>
      <c r="C30" s="21" t="n"/>
      <c r="D30" s="21" t="n"/>
      <c r="E30" s="22" t="n"/>
      <c r="F30" s="23" t="n"/>
      <c r="G30" s="24" t="n"/>
      <c r="H30" s="22" t="n"/>
      <c r="I30" s="24" t="n"/>
      <c r="J30" s="16">
        <f>IF(OR($B30="",$G30=""),"",IF($H30="Sent",MAX(0,$I30-$G30),MAX(0,TODAY()-$G30)))</f>
        <v/>
      </c>
      <c r="K30" s="31" t="n"/>
    </row>
    <row r="31">
      <c r="B31" s="26" t="n"/>
      <c r="C31" s="26" t="n"/>
      <c r="D31" s="26" t="n"/>
      <c r="E31" s="27" t="n"/>
      <c r="F31" s="28" t="n"/>
      <c r="G31" s="29" t="n"/>
      <c r="H31" s="27" t="n"/>
      <c r="I31" s="29" t="n"/>
      <c r="J31" s="13">
        <f>IF(OR($B31="",$G31=""),"",IF($H31="Sent",MAX(0,$I31-$G31),MAX(0,TODAY()-$G31)))</f>
        <v/>
      </c>
      <c r="K31" s="30" t="n"/>
    </row>
    <row r="32">
      <c r="B32" s="21" t="n"/>
      <c r="C32" s="21" t="n"/>
      <c r="D32" s="21" t="n"/>
      <c r="E32" s="22" t="n"/>
      <c r="F32" s="23" t="n"/>
      <c r="G32" s="24" t="n"/>
      <c r="H32" s="22" t="n"/>
      <c r="I32" s="24" t="n"/>
      <c r="J32" s="16">
        <f>IF(OR($B32="",$G32=""),"",IF($H32="Sent",MAX(0,$I32-$G32),MAX(0,TODAY()-$G32)))</f>
        <v/>
      </c>
      <c r="K32" s="31" t="n"/>
    </row>
    <row r="33">
      <c r="B33" s="26" t="n"/>
      <c r="C33" s="26" t="n"/>
      <c r="D33" s="26" t="n"/>
      <c r="E33" s="27" t="n"/>
      <c r="F33" s="28" t="n"/>
      <c r="G33" s="29" t="n"/>
      <c r="H33" s="27" t="n"/>
      <c r="I33" s="29" t="n"/>
      <c r="J33" s="13">
        <f>IF(OR($B33="",$G33=""),"",IF($H33="Sent",MAX(0,$I33-$G33),MAX(0,TODAY()-$G33)))</f>
        <v/>
      </c>
      <c r="K33" s="30" t="n"/>
    </row>
    <row r="34">
      <c r="B34" s="21" t="n"/>
      <c r="C34" s="21" t="n"/>
      <c r="D34" s="21" t="n"/>
      <c r="E34" s="22" t="n"/>
      <c r="F34" s="23" t="n"/>
      <c r="G34" s="24" t="n"/>
      <c r="H34" s="22" t="n"/>
      <c r="I34" s="24" t="n"/>
      <c r="J34" s="16">
        <f>IF(OR($B34="",$G34=""),"",IF($H34="Sent",MAX(0,$I34-$G34),MAX(0,TODAY()-$G34)))</f>
        <v/>
      </c>
      <c r="K34" s="31" t="n"/>
    </row>
    <row r="35">
      <c r="B35" s="26" t="n"/>
      <c r="C35" s="26" t="n"/>
      <c r="D35" s="26" t="n"/>
      <c r="E35" s="27" t="n"/>
      <c r="F35" s="28" t="n"/>
      <c r="G35" s="29" t="n"/>
      <c r="H35" s="27" t="n"/>
      <c r="I35" s="29" t="n"/>
      <c r="J35" s="13">
        <f>IF(OR($B35="",$G35=""),"",IF($H35="Sent",MAX(0,$I35-$G35),MAX(0,TODAY()-$G35)))</f>
        <v/>
      </c>
      <c r="K35" s="30" t="n"/>
    </row>
    <row r="36">
      <c r="B36" s="21" t="n"/>
      <c r="C36" s="21" t="n"/>
      <c r="D36" s="21" t="n"/>
      <c r="E36" s="22" t="n"/>
      <c r="F36" s="23" t="n"/>
      <c r="G36" s="24" t="n"/>
      <c r="H36" s="22" t="n"/>
      <c r="I36" s="24" t="n"/>
      <c r="J36" s="16">
        <f>IF(OR($B36="",$G36=""),"",IF($H36="Sent",MAX(0,$I36-$G36),MAX(0,TODAY()-$G36)))</f>
        <v/>
      </c>
      <c r="K36" s="31" t="n"/>
    </row>
    <row r="37">
      <c r="B37" s="26" t="n"/>
      <c r="C37" s="26" t="n"/>
      <c r="D37" s="26" t="n"/>
      <c r="E37" s="27" t="n"/>
      <c r="F37" s="28" t="n"/>
      <c r="G37" s="29" t="n"/>
      <c r="H37" s="27" t="n"/>
      <c r="I37" s="29" t="n"/>
      <c r="J37" s="13">
        <f>IF(OR($B37="",$G37=""),"",IF($H37="Sent",MAX(0,$I37-$G37),MAX(0,TODAY()-$G37)))</f>
        <v/>
      </c>
      <c r="K37" s="30" t="n"/>
    </row>
    <row r="38">
      <c r="B38" s="21" t="n"/>
      <c r="C38" s="21" t="n"/>
      <c r="D38" s="21" t="n"/>
      <c r="E38" s="22" t="n"/>
      <c r="F38" s="23" t="n"/>
      <c r="G38" s="24" t="n"/>
      <c r="H38" s="22" t="n"/>
      <c r="I38" s="24" t="n"/>
      <c r="J38" s="16">
        <f>IF(OR($B38="",$G38=""),"",IF($H38="Sent",MAX(0,$I38-$G38),MAX(0,TODAY()-$G38)))</f>
        <v/>
      </c>
      <c r="K38" s="31" t="n"/>
    </row>
    <row r="39">
      <c r="B39" s="26" t="n"/>
      <c r="C39" s="26" t="n"/>
      <c r="D39" s="26" t="n"/>
      <c r="E39" s="27" t="n"/>
      <c r="F39" s="28" t="n"/>
      <c r="G39" s="29" t="n"/>
      <c r="H39" s="27" t="n"/>
      <c r="I39" s="29" t="n"/>
      <c r="J39" s="13">
        <f>IF(OR($B39="",$G39=""),"",IF($H39="Sent",MAX(0,$I39-$G39),MAX(0,TODAY()-$G39)))</f>
        <v/>
      </c>
      <c r="K39" s="30" t="n"/>
    </row>
    <row r="40">
      <c r="B40" s="21" t="n"/>
      <c r="C40" s="21" t="n"/>
      <c r="D40" s="21" t="n"/>
      <c r="E40" s="22" t="n"/>
      <c r="F40" s="23" t="n"/>
      <c r="G40" s="24" t="n"/>
      <c r="H40" s="22" t="n"/>
      <c r="I40" s="24" t="n"/>
      <c r="J40" s="16">
        <f>IF(OR($B40="",$G40=""),"",IF($H40="Sent",MAX(0,$I40-$G40),MAX(0,TODAY()-$G40)))</f>
        <v/>
      </c>
      <c r="K40" s="31" t="n"/>
    </row>
    <row r="41">
      <c r="B41" s="26" t="n"/>
      <c r="C41" s="26" t="n"/>
      <c r="D41" s="26" t="n"/>
      <c r="E41" s="27" t="n"/>
      <c r="F41" s="28" t="n"/>
      <c r="G41" s="29" t="n"/>
      <c r="H41" s="27" t="n"/>
      <c r="I41" s="29" t="n"/>
      <c r="J41" s="13">
        <f>IF(OR($B41="",$G41=""),"",IF($H41="Sent",MAX(0,$I41-$G41),MAX(0,TODAY()-$G41)))</f>
        <v/>
      </c>
      <c r="K41" s="30" t="n"/>
    </row>
    <row r="42">
      <c r="B42" s="21" t="n"/>
      <c r="C42" s="21" t="n"/>
      <c r="D42" s="21" t="n"/>
      <c r="E42" s="22" t="n"/>
      <c r="F42" s="23" t="n"/>
      <c r="G42" s="24" t="n"/>
      <c r="H42" s="22" t="n"/>
      <c r="I42" s="24" t="n"/>
      <c r="J42" s="16">
        <f>IF(OR($B42="",$G42=""),"",IF($H42="Sent",MAX(0,$I42-$G42),MAX(0,TODAY()-$G42)))</f>
        <v/>
      </c>
      <c r="K42" s="31" t="n"/>
    </row>
    <row r="43">
      <c r="B43" s="26" t="n"/>
      <c r="C43" s="26" t="n"/>
      <c r="D43" s="26" t="n"/>
      <c r="E43" s="27" t="n"/>
      <c r="F43" s="28" t="n"/>
      <c r="G43" s="29" t="n"/>
      <c r="H43" s="27" t="n"/>
      <c r="I43" s="29" t="n"/>
      <c r="J43" s="13">
        <f>IF(OR($B43="",$G43=""),"",IF($H43="Sent",MAX(0,$I43-$G43),MAX(0,TODAY()-$G43)))</f>
        <v/>
      </c>
      <c r="K43" s="30" t="n"/>
    </row>
    <row r="44">
      <c r="B44" s="21" t="n"/>
      <c r="C44" s="21" t="n"/>
      <c r="D44" s="21" t="n"/>
      <c r="E44" s="22" t="n"/>
      <c r="F44" s="23" t="n"/>
      <c r="G44" s="24" t="n"/>
      <c r="H44" s="22" t="n"/>
      <c r="I44" s="24" t="n"/>
      <c r="J44" s="16">
        <f>IF(OR($B44="",$G44=""),"",IF($H44="Sent",MAX(0,$I44-$G44),MAX(0,TODAY()-$G44)))</f>
        <v/>
      </c>
      <c r="K44" s="31" t="n"/>
    </row>
    <row r="45">
      <c r="B45" s="26" t="n"/>
      <c r="C45" s="26" t="n"/>
      <c r="D45" s="26" t="n"/>
      <c r="E45" s="27" t="n"/>
      <c r="F45" s="28" t="n"/>
      <c r="G45" s="29" t="n"/>
      <c r="H45" s="27" t="n"/>
      <c r="I45" s="29" t="n"/>
      <c r="J45" s="13">
        <f>IF(OR($B45="",$G45=""),"",IF($H45="Sent",MAX(0,$I45-$G45),MAX(0,TODAY()-$G45)))</f>
        <v/>
      </c>
      <c r="K45" s="30" t="n"/>
    </row>
    <row r="46">
      <c r="B46" s="21" t="n"/>
      <c r="C46" s="21" t="n"/>
      <c r="D46" s="21" t="n"/>
      <c r="E46" s="22" t="n"/>
      <c r="F46" s="23" t="n"/>
      <c r="G46" s="24" t="n"/>
      <c r="H46" s="22" t="n"/>
      <c r="I46" s="24" t="n"/>
      <c r="J46" s="16">
        <f>IF(OR($B46="",$G46=""),"",IF($H46="Sent",MAX(0,$I46-$G46),MAX(0,TODAY()-$G46)))</f>
        <v/>
      </c>
      <c r="K46" s="31" t="n"/>
    </row>
    <row r="47">
      <c r="B47" s="26" t="n"/>
      <c r="C47" s="26" t="n"/>
      <c r="D47" s="26" t="n"/>
      <c r="E47" s="27" t="n"/>
      <c r="F47" s="28" t="n"/>
      <c r="G47" s="29" t="n"/>
      <c r="H47" s="27" t="n"/>
      <c r="I47" s="29" t="n"/>
      <c r="J47" s="13">
        <f>IF(OR($B47="",$G47=""),"",IF($H47="Sent",MAX(0,$I47-$G47),MAX(0,TODAY()-$G47)))</f>
        <v/>
      </c>
      <c r="K47" s="30" t="n"/>
    </row>
    <row r="48">
      <c r="B48" s="21" t="n"/>
      <c r="C48" s="21" t="n"/>
      <c r="D48" s="21" t="n"/>
      <c r="E48" s="22" t="n"/>
      <c r="F48" s="23" t="n"/>
      <c r="G48" s="24" t="n"/>
      <c r="H48" s="22" t="n"/>
      <c r="I48" s="24" t="n"/>
      <c r="J48" s="16">
        <f>IF(OR($B48="",$G48=""),"",IF($H48="Sent",MAX(0,$I48-$G48),MAX(0,TODAY()-$G48)))</f>
        <v/>
      </c>
      <c r="K48" s="31" t="n"/>
    </row>
    <row r="49">
      <c r="B49" s="26" t="n"/>
      <c r="C49" s="26" t="n"/>
      <c r="D49" s="26" t="n"/>
      <c r="E49" s="27" t="n"/>
      <c r="F49" s="28" t="n"/>
      <c r="G49" s="29" t="n"/>
      <c r="H49" s="27" t="n"/>
      <c r="I49" s="29" t="n"/>
      <c r="J49" s="13">
        <f>IF(OR($B49="",$G49=""),"",IF($H49="Sent",MAX(0,$I49-$G49),MAX(0,TODAY()-$G49)))</f>
        <v/>
      </c>
      <c r="K49" s="30" t="n"/>
    </row>
    <row r="50">
      <c r="B50" s="21" t="n"/>
      <c r="C50" s="21" t="n"/>
      <c r="D50" s="21" t="n"/>
      <c r="E50" s="22" t="n"/>
      <c r="F50" s="23" t="n"/>
      <c r="G50" s="24" t="n"/>
      <c r="H50" s="22" t="n"/>
      <c r="I50" s="24" t="n"/>
      <c r="J50" s="16">
        <f>IF(OR($B50="",$G50=""),"",IF($H50="Sent",MAX(0,$I50-$G50),MAX(0,TODAY()-$G50)))</f>
        <v/>
      </c>
      <c r="K50" s="31" t="n"/>
    </row>
    <row r="51">
      <c r="B51" s="26" t="n"/>
      <c r="C51" s="26" t="n"/>
      <c r="D51" s="26" t="n"/>
      <c r="E51" s="27" t="n"/>
      <c r="F51" s="28" t="n"/>
      <c r="G51" s="29" t="n"/>
      <c r="H51" s="27" t="n"/>
      <c r="I51" s="29" t="n"/>
      <c r="J51" s="13">
        <f>IF(OR($B51="",$G51=""),"",IF($H51="Sent",MAX(0,$I51-$G51),MAX(0,TODAY()-$G51)))</f>
        <v/>
      </c>
      <c r="K51" s="30" t="n"/>
    </row>
    <row r="52">
      <c r="B52" s="21" t="n"/>
      <c r="C52" s="21" t="n"/>
      <c r="D52" s="21" t="n"/>
      <c r="E52" s="22" t="n"/>
      <c r="F52" s="23" t="n"/>
      <c r="G52" s="24" t="n"/>
      <c r="H52" s="22" t="n"/>
      <c r="I52" s="24" t="n"/>
      <c r="J52" s="16">
        <f>IF(OR($B52="",$G52=""),"",IF($H52="Sent",MAX(0,$I52-$G52),MAX(0,TODAY()-$G52)))</f>
        <v/>
      </c>
      <c r="K52" s="31" t="n"/>
    </row>
    <row r="53">
      <c r="B53" s="26" t="n"/>
      <c r="C53" s="26" t="n"/>
      <c r="D53" s="26" t="n"/>
      <c r="E53" s="27" t="n"/>
      <c r="F53" s="28" t="n"/>
      <c r="G53" s="29" t="n"/>
      <c r="H53" s="27" t="n"/>
      <c r="I53" s="29" t="n"/>
      <c r="J53" s="13">
        <f>IF(OR($B53="",$G53=""),"",IF($H53="Sent",MAX(0,$I53-$G53),MAX(0,TODAY()-$G53)))</f>
        <v/>
      </c>
      <c r="K53" s="30" t="n"/>
    </row>
    <row r="54">
      <c r="B54" s="21" t="n"/>
      <c r="C54" s="21" t="n"/>
      <c r="D54" s="21" t="n"/>
      <c r="E54" s="22" t="n"/>
      <c r="F54" s="23" t="n"/>
      <c r="G54" s="24" t="n"/>
      <c r="H54" s="22" t="n"/>
      <c r="I54" s="24" t="n"/>
      <c r="J54" s="16">
        <f>IF(OR($B54="",$G54=""),"",IF($H54="Sent",MAX(0,$I54-$G54),MAX(0,TODAY()-$G54)))</f>
        <v/>
      </c>
      <c r="K54" s="31" t="n"/>
    </row>
    <row r="55">
      <c r="B55" s="26" t="n"/>
      <c r="C55" s="26" t="n"/>
      <c r="D55" s="26" t="n"/>
      <c r="E55" s="27" t="n"/>
      <c r="F55" s="28" t="n"/>
      <c r="G55" s="29" t="n"/>
      <c r="H55" s="27" t="n"/>
      <c r="I55" s="29" t="n"/>
      <c r="J55" s="13">
        <f>IF(OR($B55="",$G55=""),"",IF($H55="Sent",MAX(0,$I55-$G55),MAX(0,TODAY()-$G55)))</f>
        <v/>
      </c>
      <c r="K55" s="30" t="n"/>
    </row>
    <row r="56">
      <c r="B56" s="21" t="n"/>
      <c r="C56" s="21" t="n"/>
      <c r="D56" s="21" t="n"/>
      <c r="E56" s="22" t="n"/>
      <c r="F56" s="23" t="n"/>
      <c r="G56" s="24" t="n"/>
      <c r="H56" s="22" t="n"/>
      <c r="I56" s="24" t="n"/>
      <c r="J56" s="16">
        <f>IF(OR($B56="",$G56=""),"",IF($H56="Sent",MAX(0,$I56-$G56),MAX(0,TODAY()-$G56)))</f>
        <v/>
      </c>
      <c r="K56" s="31" t="n"/>
    </row>
    <row r="57">
      <c r="B57" s="26" t="n"/>
      <c r="C57" s="26" t="n"/>
      <c r="D57" s="26" t="n"/>
      <c r="E57" s="27" t="n"/>
      <c r="F57" s="28" t="n"/>
      <c r="G57" s="29" t="n"/>
      <c r="H57" s="27" t="n"/>
      <c r="I57" s="29" t="n"/>
      <c r="J57" s="13">
        <f>IF(OR($B57="",$G57=""),"",IF($H57="Sent",MAX(0,$I57-$G57),MAX(0,TODAY()-$G57)))</f>
        <v/>
      </c>
      <c r="K57" s="30" t="n"/>
    </row>
    <row r="58">
      <c r="B58" s="21" t="n"/>
      <c r="C58" s="21" t="n"/>
      <c r="D58" s="21" t="n"/>
      <c r="E58" s="22" t="n"/>
      <c r="F58" s="23" t="n"/>
      <c r="G58" s="24" t="n"/>
      <c r="H58" s="22" t="n"/>
      <c r="I58" s="24" t="n"/>
      <c r="J58" s="16">
        <f>IF(OR($B58="",$G58=""),"",IF($H58="Sent",MAX(0,$I58-$G58),MAX(0,TODAY()-$G58)))</f>
        <v/>
      </c>
      <c r="K58" s="31" t="n"/>
    </row>
    <row r="59">
      <c r="B59" s="26" t="n"/>
      <c r="C59" s="26" t="n"/>
      <c r="D59" s="26" t="n"/>
      <c r="E59" s="27" t="n"/>
      <c r="F59" s="28" t="n"/>
      <c r="G59" s="29" t="n"/>
      <c r="H59" s="27" t="n"/>
      <c r="I59" s="29" t="n"/>
      <c r="J59" s="13">
        <f>IF(OR($B59="",$G59=""),"",IF($H59="Sent",MAX(0,$I59-$G59),MAX(0,TODAY()-$G59)))</f>
        <v/>
      </c>
      <c r="K59" s="30" t="n"/>
    </row>
    <row r="60">
      <c r="B60" s="21" t="n"/>
      <c r="C60" s="21" t="n"/>
      <c r="D60" s="21" t="n"/>
      <c r="E60" s="22" t="n"/>
      <c r="F60" s="23" t="n"/>
      <c r="G60" s="24" t="n"/>
      <c r="H60" s="22" t="n"/>
      <c r="I60" s="24" t="n"/>
      <c r="J60" s="16">
        <f>IF(OR($B60="",$G60=""),"",IF($H60="Sent",MAX(0,$I60-$G60),MAX(0,TODAY()-$G60)))</f>
        <v/>
      </c>
      <c r="K60" s="31" t="n"/>
    </row>
    <row r="61">
      <c r="B61" s="26" t="n"/>
      <c r="C61" s="26" t="n"/>
      <c r="D61" s="26" t="n"/>
      <c r="E61" s="27" t="n"/>
      <c r="F61" s="28" t="n"/>
      <c r="G61" s="29" t="n"/>
      <c r="H61" s="27" t="n"/>
      <c r="I61" s="29" t="n"/>
      <c r="J61" s="13">
        <f>IF(OR($B61="",$G61=""),"",IF($H61="Sent",MAX(0,$I61-$G61),MAX(0,TODAY()-$G61)))</f>
        <v/>
      </c>
      <c r="K61" s="30" t="n"/>
    </row>
    <row r="62">
      <c r="B62" s="21" t="n"/>
      <c r="C62" s="21" t="n"/>
      <c r="D62" s="21" t="n"/>
      <c r="E62" s="22" t="n"/>
      <c r="F62" s="23" t="n"/>
      <c r="G62" s="24" t="n"/>
      <c r="H62" s="22" t="n"/>
      <c r="I62" s="24" t="n"/>
      <c r="J62" s="16">
        <f>IF(OR($B62="",$G62=""),"",IF($H62="Sent",MAX(0,$I62-$G62),MAX(0,TODAY()-$G62)))</f>
        <v/>
      </c>
      <c r="K62" s="31" t="n"/>
    </row>
    <row r="63">
      <c r="B63" s="26" t="n"/>
      <c r="C63" s="26" t="n"/>
      <c r="D63" s="26" t="n"/>
      <c r="E63" s="27" t="n"/>
      <c r="F63" s="28" t="n"/>
      <c r="G63" s="29" t="n"/>
      <c r="H63" s="27" t="n"/>
      <c r="I63" s="29" t="n"/>
      <c r="J63" s="13">
        <f>IF(OR($B63="",$G63=""),"",IF($H63="Sent",MAX(0,$I63-$G63),MAX(0,TODAY()-$G63)))</f>
        <v/>
      </c>
      <c r="K63" s="30" t="n"/>
    </row>
    <row r="64">
      <c r="B64" s="21" t="n"/>
      <c r="C64" s="21" t="n"/>
      <c r="D64" s="21" t="n"/>
      <c r="E64" s="22" t="n"/>
      <c r="F64" s="23" t="n"/>
      <c r="G64" s="24" t="n"/>
      <c r="H64" s="22" t="n"/>
      <c r="I64" s="24" t="n"/>
      <c r="J64" s="16">
        <f>IF(OR($B64="",$G64=""),"",IF($H64="Sent",MAX(0,$I64-$G64),MAX(0,TODAY()-$G64)))</f>
        <v/>
      </c>
      <c r="K64" s="31" t="n"/>
    </row>
    <row r="65">
      <c r="B65" s="26" t="n"/>
      <c r="C65" s="26" t="n"/>
      <c r="D65" s="26" t="n"/>
      <c r="E65" s="27" t="n"/>
      <c r="F65" s="28" t="n"/>
      <c r="G65" s="29" t="n"/>
      <c r="H65" s="27" t="n"/>
      <c r="I65" s="29" t="n"/>
      <c r="J65" s="13">
        <f>IF(OR($B65="",$G65=""),"",IF($H65="Sent",MAX(0,$I65-$G65),MAX(0,TODAY()-$G65)))</f>
        <v/>
      </c>
      <c r="K65" s="30" t="n"/>
    </row>
    <row r="66">
      <c r="B66" s="21" t="n"/>
      <c r="C66" s="21" t="n"/>
      <c r="D66" s="21" t="n"/>
      <c r="E66" s="22" t="n"/>
      <c r="F66" s="23" t="n"/>
      <c r="G66" s="24" t="n"/>
      <c r="H66" s="22" t="n"/>
      <c r="I66" s="24" t="n"/>
      <c r="J66" s="16">
        <f>IF(OR($B66="",$G66=""),"",IF($H66="Sent",MAX(0,$I66-$G66),MAX(0,TODAY()-$G66)))</f>
        <v/>
      </c>
      <c r="K66" s="31" t="n"/>
    </row>
    <row r="67">
      <c r="B67" s="26" t="n"/>
      <c r="C67" s="26" t="n"/>
      <c r="D67" s="26" t="n"/>
      <c r="E67" s="27" t="n"/>
      <c r="F67" s="28" t="n"/>
      <c r="G67" s="29" t="n"/>
      <c r="H67" s="27" t="n"/>
      <c r="I67" s="29" t="n"/>
      <c r="J67" s="13">
        <f>IF(OR($B67="",$G67=""),"",IF($H67="Sent",MAX(0,$I67-$G67),MAX(0,TODAY()-$G67)))</f>
        <v/>
      </c>
      <c r="K67" s="30" t="n"/>
    </row>
    <row r="68">
      <c r="B68" s="21" t="n"/>
      <c r="C68" s="21" t="n"/>
      <c r="D68" s="21" t="n"/>
      <c r="E68" s="22" t="n"/>
      <c r="F68" s="23" t="n"/>
      <c r="G68" s="24" t="n"/>
      <c r="H68" s="22" t="n"/>
      <c r="I68" s="24" t="n"/>
      <c r="J68" s="16">
        <f>IF(OR($B68="",$G68=""),"",IF($H68="Sent",MAX(0,$I68-$G68),MAX(0,TODAY()-$G68)))</f>
        <v/>
      </c>
      <c r="K68" s="31" t="n"/>
    </row>
    <row r="69">
      <c r="B69" s="26" t="n"/>
      <c r="C69" s="26" t="n"/>
      <c r="D69" s="26" t="n"/>
      <c r="E69" s="27" t="n"/>
      <c r="F69" s="28" t="n"/>
      <c r="G69" s="29" t="n"/>
      <c r="H69" s="27" t="n"/>
      <c r="I69" s="29" t="n"/>
      <c r="J69" s="13">
        <f>IF(OR($B69="",$G69=""),"",IF($H69="Sent",MAX(0,$I69-$G69),MAX(0,TODAY()-$G69)))</f>
        <v/>
      </c>
      <c r="K69" s="30" t="n"/>
    </row>
    <row r="70">
      <c r="B70" s="21" t="n"/>
      <c r="C70" s="21" t="n"/>
      <c r="D70" s="21" t="n"/>
      <c r="E70" s="22" t="n"/>
      <c r="F70" s="23" t="n"/>
      <c r="G70" s="24" t="n"/>
      <c r="H70" s="22" t="n"/>
      <c r="I70" s="24" t="n"/>
      <c r="J70" s="16">
        <f>IF(OR($B70="",$G70=""),"",IF($H70="Sent",MAX(0,$I70-$G70),MAX(0,TODAY()-$G70)))</f>
        <v/>
      </c>
      <c r="K70" s="31" t="n"/>
    </row>
    <row r="71">
      <c r="B71" s="26" t="n"/>
      <c r="C71" s="26" t="n"/>
      <c r="D71" s="26" t="n"/>
      <c r="E71" s="27" t="n"/>
      <c r="F71" s="28" t="n"/>
      <c r="G71" s="29" t="n"/>
      <c r="H71" s="27" t="n"/>
      <c r="I71" s="29" t="n"/>
      <c r="J71" s="13">
        <f>IF(OR($B71="",$G71=""),"",IF($H71="Sent",MAX(0,$I71-$G71),MAX(0,TODAY()-$G71)))</f>
        <v/>
      </c>
      <c r="K71" s="30" t="n"/>
    </row>
    <row r="72">
      <c r="B72" s="21" t="n"/>
      <c r="C72" s="21" t="n"/>
      <c r="D72" s="21" t="n"/>
      <c r="E72" s="22" t="n"/>
      <c r="F72" s="23" t="n"/>
      <c r="G72" s="24" t="n"/>
      <c r="H72" s="22" t="n"/>
      <c r="I72" s="24" t="n"/>
      <c r="J72" s="16">
        <f>IF(OR($B72="",$G72=""),"",IF($H72="Sent",MAX(0,$I72-$G72),MAX(0,TODAY()-$G72)))</f>
        <v/>
      </c>
      <c r="K72" s="31" t="n"/>
    </row>
    <row r="73">
      <c r="B73" s="26" t="n"/>
      <c r="C73" s="26" t="n"/>
      <c r="D73" s="26" t="n"/>
      <c r="E73" s="27" t="n"/>
      <c r="F73" s="28" t="n"/>
      <c r="G73" s="29" t="n"/>
      <c r="H73" s="27" t="n"/>
      <c r="I73" s="29" t="n"/>
      <c r="J73" s="13">
        <f>IF(OR($B73="",$G73=""),"",IF($H73="Sent",MAX(0,$I73-$G73),MAX(0,TODAY()-$G73)))</f>
        <v/>
      </c>
      <c r="K73" s="30" t="n"/>
    </row>
    <row r="74">
      <c r="B74" s="21" t="n"/>
      <c r="C74" s="21" t="n"/>
      <c r="D74" s="21" t="n"/>
      <c r="E74" s="22" t="n"/>
      <c r="F74" s="23" t="n"/>
      <c r="G74" s="24" t="n"/>
      <c r="H74" s="22" t="n"/>
      <c r="I74" s="24" t="n"/>
      <c r="J74" s="16">
        <f>IF(OR($B74="",$G74=""),"",IF($H74="Sent",MAX(0,$I74-$G74),MAX(0,TODAY()-$G74)))</f>
        <v/>
      </c>
      <c r="K74" s="31" t="n"/>
    </row>
    <row r="75">
      <c r="B75" s="26" t="n"/>
      <c r="C75" s="26" t="n"/>
      <c r="D75" s="26" t="n"/>
      <c r="E75" s="27" t="n"/>
      <c r="F75" s="28" t="n"/>
      <c r="G75" s="29" t="n"/>
      <c r="H75" s="27" t="n"/>
      <c r="I75" s="29" t="n"/>
      <c r="J75" s="13">
        <f>IF(OR($B75="",$G75=""),"",IF($H75="Sent",MAX(0,$I75-$G75),MAX(0,TODAY()-$G75)))</f>
        <v/>
      </c>
      <c r="K75" s="30" t="n"/>
    </row>
    <row r="76">
      <c r="B76" s="21" t="n"/>
      <c r="C76" s="21" t="n"/>
      <c r="D76" s="21" t="n"/>
      <c r="E76" s="22" t="n"/>
      <c r="F76" s="23" t="n"/>
      <c r="G76" s="24" t="n"/>
      <c r="H76" s="22" t="n"/>
      <c r="I76" s="24" t="n"/>
      <c r="J76" s="16">
        <f>IF(OR($B76="",$G76=""),"",IF($H76="Sent",MAX(0,$I76-$G76),MAX(0,TODAY()-$G76)))</f>
        <v/>
      </c>
      <c r="K76" s="31" t="n"/>
    </row>
    <row r="77">
      <c r="B77" s="26" t="n"/>
      <c r="C77" s="26" t="n"/>
      <c r="D77" s="26" t="n"/>
      <c r="E77" s="27" t="n"/>
      <c r="F77" s="28" t="n"/>
      <c r="G77" s="29" t="n"/>
      <c r="H77" s="27" t="n"/>
      <c r="I77" s="29" t="n"/>
      <c r="J77" s="13">
        <f>IF(OR($B77="",$G77=""),"",IF($H77="Sent",MAX(0,$I77-$G77),MAX(0,TODAY()-$G77)))</f>
        <v/>
      </c>
      <c r="K77" s="30" t="n"/>
    </row>
    <row r="78">
      <c r="B78" s="21" t="n"/>
      <c r="C78" s="21" t="n"/>
      <c r="D78" s="21" t="n"/>
      <c r="E78" s="22" t="n"/>
      <c r="F78" s="23" t="n"/>
      <c r="G78" s="24" t="n"/>
      <c r="H78" s="22" t="n"/>
      <c r="I78" s="24" t="n"/>
      <c r="J78" s="16">
        <f>IF(OR($B78="",$G78=""),"",IF($H78="Sent",MAX(0,$I78-$G78),MAX(0,TODAY()-$G78)))</f>
        <v/>
      </c>
      <c r="K78" s="31" t="n"/>
    </row>
    <row r="79">
      <c r="B79" s="26" t="n"/>
      <c r="C79" s="26" t="n"/>
      <c r="D79" s="26" t="n"/>
      <c r="E79" s="27" t="n"/>
      <c r="F79" s="28" t="n"/>
      <c r="G79" s="29" t="n"/>
      <c r="H79" s="27" t="n"/>
      <c r="I79" s="29" t="n"/>
      <c r="J79" s="13">
        <f>IF(OR($B79="",$G79=""),"",IF($H79="Sent",MAX(0,$I79-$G79),MAX(0,TODAY()-$G79)))</f>
        <v/>
      </c>
      <c r="K79" s="30" t="n"/>
    </row>
    <row r="80">
      <c r="B80" s="21" t="n"/>
      <c r="C80" s="21" t="n"/>
      <c r="D80" s="21" t="n"/>
      <c r="E80" s="22" t="n"/>
      <c r="F80" s="23" t="n"/>
      <c r="G80" s="24" t="n"/>
      <c r="H80" s="22" t="n"/>
      <c r="I80" s="24" t="n"/>
      <c r="J80" s="16">
        <f>IF(OR($B80="",$G80=""),"",IF($H80="Sent",MAX(0,$I80-$G80),MAX(0,TODAY()-$G80)))</f>
        <v/>
      </c>
      <c r="K80" s="31" t="n"/>
    </row>
    <row r="81">
      <c r="B81" s="26" t="n"/>
      <c r="C81" s="26" t="n"/>
      <c r="D81" s="26" t="n"/>
      <c r="E81" s="27" t="n"/>
      <c r="F81" s="28" t="n"/>
      <c r="G81" s="29" t="n"/>
      <c r="H81" s="27" t="n"/>
      <c r="I81" s="29" t="n"/>
      <c r="J81" s="13">
        <f>IF(OR($B81="",$G81=""),"",IF($H81="Sent",MAX(0,$I81-$G81),MAX(0,TODAY()-$G81)))</f>
        <v/>
      </c>
      <c r="K81" s="30" t="n"/>
    </row>
    <row r="82">
      <c r="B82" s="21" t="n"/>
      <c r="C82" s="21" t="n"/>
      <c r="D82" s="21" t="n"/>
      <c r="E82" s="22" t="n"/>
      <c r="F82" s="23" t="n"/>
      <c r="G82" s="24" t="n"/>
      <c r="H82" s="22" t="n"/>
      <c r="I82" s="24" t="n"/>
      <c r="J82" s="16">
        <f>IF(OR($B82="",$G82=""),"",IF($H82="Sent",MAX(0,$I82-$G82),MAX(0,TODAY()-$G82)))</f>
        <v/>
      </c>
      <c r="K82" s="31" t="n"/>
    </row>
    <row r="83">
      <c r="B83" s="26" t="n"/>
      <c r="C83" s="26" t="n"/>
      <c r="D83" s="26" t="n"/>
      <c r="E83" s="27" t="n"/>
      <c r="F83" s="28" t="n"/>
      <c r="G83" s="29" t="n"/>
      <c r="H83" s="27" t="n"/>
      <c r="I83" s="29" t="n"/>
      <c r="J83" s="13">
        <f>IF(OR($B83="",$G83=""),"",IF($H83="Sent",MAX(0,$I83-$G83),MAX(0,TODAY()-$G83)))</f>
        <v/>
      </c>
      <c r="K83" s="30" t="n"/>
    </row>
    <row r="84">
      <c r="B84" s="21" t="n"/>
      <c r="C84" s="21" t="n"/>
      <c r="D84" s="21" t="n"/>
      <c r="E84" s="22" t="n"/>
      <c r="F84" s="23" t="n"/>
      <c r="G84" s="24" t="n"/>
      <c r="H84" s="22" t="n"/>
      <c r="I84" s="24" t="n"/>
      <c r="J84" s="16">
        <f>IF(OR($B84="",$G84=""),"",IF($H84="Sent",MAX(0,$I84-$G84),MAX(0,TODAY()-$G84)))</f>
        <v/>
      </c>
      <c r="K84" s="31" t="n"/>
    </row>
    <row r="85">
      <c r="B85" s="26" t="n"/>
      <c r="C85" s="26" t="n"/>
      <c r="D85" s="26" t="n"/>
      <c r="E85" s="27" t="n"/>
      <c r="F85" s="28" t="n"/>
      <c r="G85" s="29" t="n"/>
      <c r="H85" s="27" t="n"/>
      <c r="I85" s="29" t="n"/>
      <c r="J85" s="13">
        <f>IF(OR($B85="",$G85=""),"",IF($H85="Sent",MAX(0,$I85-$G85),MAX(0,TODAY()-$G85)))</f>
        <v/>
      </c>
      <c r="K85" s="30" t="n"/>
    </row>
    <row r="86">
      <c r="B86" s="21" t="n"/>
      <c r="C86" s="21" t="n"/>
      <c r="D86" s="21" t="n"/>
      <c r="E86" s="22" t="n"/>
      <c r="F86" s="23" t="n"/>
      <c r="G86" s="24" t="n"/>
      <c r="H86" s="22" t="n"/>
      <c r="I86" s="24" t="n"/>
      <c r="J86" s="16">
        <f>IF(OR($B86="",$G86=""),"",IF($H86="Sent",MAX(0,$I86-$G86),MAX(0,TODAY()-$G86)))</f>
        <v/>
      </c>
      <c r="K86" s="31" t="n"/>
    </row>
    <row r="87">
      <c r="B87" s="26" t="n"/>
      <c r="C87" s="26" t="n"/>
      <c r="D87" s="26" t="n"/>
      <c r="E87" s="27" t="n"/>
      <c r="F87" s="28" t="n"/>
      <c r="G87" s="29" t="n"/>
      <c r="H87" s="27" t="n"/>
      <c r="I87" s="29" t="n"/>
      <c r="J87" s="13">
        <f>IF(OR($B87="",$G87=""),"",IF($H87="Sent",MAX(0,$I87-$G87),MAX(0,TODAY()-$G87)))</f>
        <v/>
      </c>
      <c r="K87" s="30" t="n"/>
    </row>
    <row r="88">
      <c r="B88" s="21" t="n"/>
      <c r="C88" s="21" t="n"/>
      <c r="D88" s="21" t="n"/>
      <c r="E88" s="22" t="n"/>
      <c r="F88" s="23" t="n"/>
      <c r="G88" s="24" t="n"/>
      <c r="H88" s="22" t="n"/>
      <c r="I88" s="24" t="n"/>
      <c r="J88" s="16">
        <f>IF(OR($B88="",$G88=""),"",IF($H88="Sent",MAX(0,$I88-$G88),MAX(0,TODAY()-$G88)))</f>
        <v/>
      </c>
      <c r="K88" s="31" t="n"/>
    </row>
    <row r="89">
      <c r="B89" s="26" t="n"/>
      <c r="C89" s="26" t="n"/>
      <c r="D89" s="26" t="n"/>
      <c r="E89" s="27" t="n"/>
      <c r="F89" s="28" t="n"/>
      <c r="G89" s="29" t="n"/>
      <c r="H89" s="27" t="n"/>
      <c r="I89" s="29" t="n"/>
      <c r="J89" s="13">
        <f>IF(OR($B89="",$G89=""),"",IF($H89="Sent",MAX(0,$I89-$G89),MAX(0,TODAY()-$G89)))</f>
        <v/>
      </c>
      <c r="K89" s="30" t="n"/>
    </row>
    <row r="90">
      <c r="B90" s="21" t="n"/>
      <c r="C90" s="21" t="n"/>
      <c r="D90" s="21" t="n"/>
      <c r="E90" s="22" t="n"/>
      <c r="F90" s="23" t="n"/>
      <c r="G90" s="24" t="n"/>
      <c r="H90" s="22" t="n"/>
      <c r="I90" s="24" t="n"/>
      <c r="J90" s="16">
        <f>IF(OR($B90="",$G90=""),"",IF($H90="Sent",MAX(0,$I90-$G90),MAX(0,TODAY()-$G90)))</f>
        <v/>
      </c>
      <c r="K90" s="31" t="n"/>
    </row>
    <row r="91">
      <c r="B91" s="26" t="n"/>
      <c r="C91" s="26" t="n"/>
      <c r="D91" s="26" t="n"/>
      <c r="E91" s="27" t="n"/>
      <c r="F91" s="28" t="n"/>
      <c r="G91" s="29" t="n"/>
      <c r="H91" s="27" t="n"/>
      <c r="I91" s="29" t="n"/>
      <c r="J91" s="13">
        <f>IF(OR($B91="",$G91=""),"",IF($H91="Sent",MAX(0,$I91-$G91),MAX(0,TODAY()-$G91)))</f>
        <v/>
      </c>
      <c r="K91" s="30" t="n"/>
    </row>
    <row r="92">
      <c r="B92" s="21" t="n"/>
      <c r="C92" s="21" t="n"/>
      <c r="D92" s="21" t="n"/>
      <c r="E92" s="22" t="n"/>
      <c r="F92" s="23" t="n"/>
      <c r="G92" s="24" t="n"/>
      <c r="H92" s="22" t="n"/>
      <c r="I92" s="24" t="n"/>
      <c r="J92" s="16">
        <f>IF(OR($B92="",$G92=""),"",IF($H92="Sent",MAX(0,$I92-$G92),MAX(0,TODAY()-$G92)))</f>
        <v/>
      </c>
      <c r="K92" s="31" t="n"/>
    </row>
    <row r="93">
      <c r="B93" s="26" t="n"/>
      <c r="C93" s="26" t="n"/>
      <c r="D93" s="26" t="n"/>
      <c r="E93" s="27" t="n"/>
      <c r="F93" s="28" t="n"/>
      <c r="G93" s="29" t="n"/>
      <c r="H93" s="27" t="n"/>
      <c r="I93" s="29" t="n"/>
      <c r="J93" s="13">
        <f>IF(OR($B93="",$G93=""),"",IF($H93="Sent",MAX(0,$I93-$G93),MAX(0,TODAY()-$G93)))</f>
        <v/>
      </c>
      <c r="K93" s="30" t="n"/>
    </row>
    <row r="94">
      <c r="B94" s="21" t="n"/>
      <c r="C94" s="21" t="n"/>
      <c r="D94" s="21" t="n"/>
      <c r="E94" s="22" t="n"/>
      <c r="F94" s="23" t="n"/>
      <c r="G94" s="24" t="n"/>
      <c r="H94" s="22" t="n"/>
      <c r="I94" s="24" t="n"/>
      <c r="J94" s="16">
        <f>IF(OR($B94="",$G94=""),"",IF($H94="Sent",MAX(0,$I94-$G94),MAX(0,TODAY()-$G94)))</f>
        <v/>
      </c>
      <c r="K94" s="31" t="n"/>
    </row>
    <row r="95">
      <c r="B95" s="26" t="n"/>
      <c r="C95" s="26" t="n"/>
      <c r="D95" s="26" t="n"/>
      <c r="E95" s="27" t="n"/>
      <c r="F95" s="28" t="n"/>
      <c r="G95" s="29" t="n"/>
      <c r="H95" s="27" t="n"/>
      <c r="I95" s="29" t="n"/>
      <c r="J95" s="13">
        <f>IF(OR($B95="",$G95=""),"",IF($H95="Sent",MAX(0,$I95-$G95),MAX(0,TODAY()-$G95)))</f>
        <v/>
      </c>
      <c r="K95" s="30" t="n"/>
    </row>
    <row r="96">
      <c r="B96" s="21" t="n"/>
      <c r="C96" s="21" t="n"/>
      <c r="D96" s="21" t="n"/>
      <c r="E96" s="22" t="n"/>
      <c r="F96" s="23" t="n"/>
      <c r="G96" s="24" t="n"/>
      <c r="H96" s="22" t="n"/>
      <c r="I96" s="24" t="n"/>
      <c r="J96" s="16">
        <f>IF(OR($B96="",$G96=""),"",IF($H96="Sent",MAX(0,$I96-$G96),MAX(0,TODAY()-$G96)))</f>
        <v/>
      </c>
      <c r="K96" s="31" t="n"/>
    </row>
    <row r="97">
      <c r="B97" s="26" t="n"/>
      <c r="C97" s="26" t="n"/>
      <c r="D97" s="26" t="n"/>
      <c r="E97" s="27" t="n"/>
      <c r="F97" s="28" t="n"/>
      <c r="G97" s="29" t="n"/>
      <c r="H97" s="27" t="n"/>
      <c r="I97" s="29" t="n"/>
      <c r="J97" s="13">
        <f>IF(OR($B97="",$G97=""),"",IF($H97="Sent",MAX(0,$I97-$G97),MAX(0,TODAY()-$G97)))</f>
        <v/>
      </c>
      <c r="K97" s="30" t="n"/>
    </row>
    <row r="98">
      <c r="B98" s="21" t="n"/>
      <c r="C98" s="21" t="n"/>
      <c r="D98" s="21" t="n"/>
      <c r="E98" s="22" t="n"/>
      <c r="F98" s="23" t="n"/>
      <c r="G98" s="24" t="n"/>
      <c r="H98" s="22" t="n"/>
      <c r="I98" s="24" t="n"/>
      <c r="J98" s="16">
        <f>IF(OR($B98="",$G98=""),"",IF($H98="Sent",MAX(0,$I98-$G98),MAX(0,TODAY()-$G98)))</f>
        <v/>
      </c>
      <c r="K98" s="31" t="n"/>
    </row>
    <row r="99">
      <c r="B99" s="26" t="n"/>
      <c r="C99" s="26" t="n"/>
      <c r="D99" s="26" t="n"/>
      <c r="E99" s="27" t="n"/>
      <c r="F99" s="28" t="n"/>
      <c r="G99" s="29" t="n"/>
      <c r="H99" s="27" t="n"/>
      <c r="I99" s="29" t="n"/>
      <c r="J99" s="13">
        <f>IF(OR($B99="",$G99=""),"",IF($H99="Sent",MAX(0,$I99-$G99),MAX(0,TODAY()-$G99)))</f>
        <v/>
      </c>
      <c r="K99" s="30" t="n"/>
    </row>
    <row r="100">
      <c r="B100" s="21" t="n"/>
      <c r="C100" s="21" t="n"/>
      <c r="D100" s="21" t="n"/>
      <c r="E100" s="22" t="n"/>
      <c r="F100" s="23" t="n"/>
      <c r="G100" s="24" t="n"/>
      <c r="H100" s="22" t="n"/>
      <c r="I100" s="24" t="n"/>
      <c r="J100" s="16">
        <f>IF(OR($B100="",$G100=""),"",IF($H100="Sent",MAX(0,$I100-$G100),MAX(0,TODAY()-$G100)))</f>
        <v/>
      </c>
      <c r="K100" s="31" t="n"/>
    </row>
    <row r="101">
      <c r="B101" s="26" t="n"/>
      <c r="C101" s="26" t="n"/>
      <c r="D101" s="26" t="n"/>
      <c r="E101" s="27" t="n"/>
      <c r="F101" s="28" t="n"/>
      <c r="G101" s="29" t="n"/>
      <c r="H101" s="27" t="n"/>
      <c r="I101" s="29" t="n"/>
      <c r="J101" s="13">
        <f>IF(OR($B101="",$G101=""),"",IF($H101="Sent",MAX(0,$I101-$G101),MAX(0,TODAY()-$G101)))</f>
        <v/>
      </c>
      <c r="K101" s="30" t="n"/>
    </row>
    <row r="102">
      <c r="B102" s="21" t="n"/>
      <c r="C102" s="21" t="n"/>
      <c r="D102" s="21" t="n"/>
      <c r="E102" s="22" t="n"/>
      <c r="F102" s="23" t="n"/>
      <c r="G102" s="24" t="n"/>
      <c r="H102" s="22" t="n"/>
      <c r="I102" s="24" t="n"/>
      <c r="J102" s="16">
        <f>IF(OR($B102="",$G102=""),"",IF($H102="Sent",MAX(0,$I102-$G102),MAX(0,TODAY()-$G102)))</f>
        <v/>
      </c>
      <c r="K102" s="31" t="n"/>
    </row>
    <row r="103">
      <c r="B103" s="26" t="n"/>
      <c r="C103" s="26" t="n"/>
      <c r="D103" s="26" t="n"/>
      <c r="E103" s="27" t="n"/>
      <c r="F103" s="28" t="n"/>
      <c r="G103" s="29" t="n"/>
      <c r="H103" s="27" t="n"/>
      <c r="I103" s="29" t="n"/>
      <c r="J103" s="13">
        <f>IF(OR($B103="",$G103=""),"",IF($H103="Sent",MAX(0,$I103-$G103),MAX(0,TODAY()-$G103)))</f>
        <v/>
      </c>
      <c r="K103" s="30" t="n"/>
    </row>
    <row r="104">
      <c r="B104" s="21" t="n"/>
      <c r="C104" s="21" t="n"/>
      <c r="D104" s="21" t="n"/>
      <c r="E104" s="22" t="n"/>
      <c r="F104" s="23" t="n"/>
      <c r="G104" s="24" t="n"/>
      <c r="H104" s="22" t="n"/>
      <c r="I104" s="24" t="n"/>
      <c r="J104" s="16">
        <f>IF(OR($B104="",$G104=""),"",IF($H104="Sent",MAX(0,$I104-$G104),MAX(0,TODAY()-$G104)))</f>
        <v/>
      </c>
      <c r="K104" s="31" t="n"/>
    </row>
    <row r="105">
      <c r="B105" s="26" t="n"/>
      <c r="C105" s="26" t="n"/>
      <c r="D105" s="26" t="n"/>
      <c r="E105" s="27" t="n"/>
      <c r="F105" s="28" t="n"/>
      <c r="G105" s="29" t="n"/>
      <c r="H105" s="27" t="n"/>
      <c r="I105" s="29" t="n"/>
      <c r="J105" s="13">
        <f>IF(OR($B105="",$G105=""),"",IF($H105="Sent",MAX(0,$I105-$G105),MAX(0,TODAY()-$G105)))</f>
        <v/>
      </c>
      <c r="K105" s="30" t="n"/>
    </row>
    <row r="106">
      <c r="B106" s="21" t="n"/>
      <c r="C106" s="21" t="n"/>
      <c r="D106" s="21" t="n"/>
      <c r="E106" s="22" t="n"/>
      <c r="F106" s="23" t="n"/>
      <c r="G106" s="24" t="n"/>
      <c r="H106" s="22" t="n"/>
      <c r="I106" s="24" t="n"/>
      <c r="J106" s="16">
        <f>IF(OR($B106="",$G106=""),"",IF($H106="Sent",MAX(0,$I106-$G106),MAX(0,TODAY()-$G106)))</f>
        <v/>
      </c>
      <c r="K106" s="31" t="n"/>
    </row>
    <row r="107">
      <c r="B107" s="26" t="n"/>
      <c r="C107" s="26" t="n"/>
      <c r="D107" s="26" t="n"/>
      <c r="E107" s="27" t="n"/>
      <c r="F107" s="28" t="n"/>
      <c r="G107" s="29" t="n"/>
      <c r="H107" s="27" t="n"/>
      <c r="I107" s="29" t="n"/>
      <c r="J107" s="13">
        <f>IF(OR($B107="",$G107=""),"",IF($H107="Sent",MAX(0,$I107-$G107),MAX(0,TODAY()-$G107)))</f>
        <v/>
      </c>
      <c r="K107" s="30" t="n"/>
    </row>
    <row r="108">
      <c r="B108" s="21" t="n"/>
      <c r="C108" s="21" t="n"/>
      <c r="D108" s="21" t="n"/>
      <c r="E108" s="22" t="n"/>
      <c r="F108" s="23" t="n"/>
      <c r="G108" s="24" t="n"/>
      <c r="H108" s="22" t="n"/>
      <c r="I108" s="24" t="n"/>
      <c r="J108" s="16">
        <f>IF(OR($B108="",$G108=""),"",IF($H108="Sent",MAX(0,$I108-$G108),MAX(0,TODAY()-$G108)))</f>
        <v/>
      </c>
      <c r="K108" s="31" t="n"/>
    </row>
    <row r="109">
      <c r="B109" s="26" t="n"/>
      <c r="C109" s="26" t="n"/>
      <c r="D109" s="26" t="n"/>
      <c r="E109" s="27" t="n"/>
      <c r="F109" s="28" t="n"/>
      <c r="G109" s="29" t="n"/>
      <c r="H109" s="27" t="n"/>
      <c r="I109" s="29" t="n"/>
      <c r="J109" s="13">
        <f>IF(OR($B109="",$G109=""),"",IF($H109="Sent",MAX(0,$I109-$G109),MAX(0,TODAY()-$G109)))</f>
        <v/>
      </c>
      <c r="K109" s="30" t="n"/>
    </row>
    <row r="110">
      <c r="B110" s="21" t="n"/>
      <c r="C110" s="21" t="n"/>
      <c r="D110" s="21" t="n"/>
      <c r="E110" s="22" t="n"/>
      <c r="F110" s="23" t="n"/>
      <c r="G110" s="24" t="n"/>
      <c r="H110" s="22" t="n"/>
      <c r="I110" s="24" t="n"/>
      <c r="J110" s="16">
        <f>IF(OR($B110="",$G110=""),"",IF($H110="Sent",MAX(0,$I110-$G110),MAX(0,TODAY()-$G110)))</f>
        <v/>
      </c>
      <c r="K110" s="31" t="n"/>
    </row>
    <row r="111">
      <c r="B111" s="26" t="n"/>
      <c r="C111" s="26" t="n"/>
      <c r="D111" s="26" t="n"/>
      <c r="E111" s="27" t="n"/>
      <c r="F111" s="28" t="n"/>
      <c r="G111" s="29" t="n"/>
      <c r="H111" s="27" t="n"/>
      <c r="I111" s="29" t="n"/>
      <c r="J111" s="13">
        <f>IF(OR($B111="",$G111=""),"",IF($H111="Sent",MAX(0,$I111-$G111),MAX(0,TODAY()-$G111)))</f>
        <v/>
      </c>
      <c r="K111" s="30" t="n"/>
    </row>
    <row r="112">
      <c r="B112" s="21" t="n"/>
      <c r="C112" s="21" t="n"/>
      <c r="D112" s="21" t="n"/>
      <c r="E112" s="22" t="n"/>
      <c r="F112" s="23" t="n"/>
      <c r="G112" s="24" t="n"/>
      <c r="H112" s="22" t="n"/>
      <c r="I112" s="24" t="n"/>
      <c r="J112" s="16">
        <f>IF(OR($B112="",$G112=""),"",IF($H112="Sent",MAX(0,$I112-$G112),MAX(0,TODAY()-$G112)))</f>
        <v/>
      </c>
      <c r="K112" s="31" t="n"/>
    </row>
    <row r="113">
      <c r="B113" s="26" t="n"/>
      <c r="C113" s="26" t="n"/>
      <c r="D113" s="26" t="n"/>
      <c r="E113" s="27" t="n"/>
      <c r="F113" s="28" t="n"/>
      <c r="G113" s="29" t="n"/>
      <c r="H113" s="27" t="n"/>
      <c r="I113" s="29" t="n"/>
      <c r="J113" s="13">
        <f>IF(OR($B113="",$G113=""),"",IF($H113="Sent",MAX(0,$I113-$G113),MAX(0,TODAY()-$G113)))</f>
        <v/>
      </c>
      <c r="K113" s="30" t="n"/>
    </row>
    <row r="114">
      <c r="B114" s="21" t="n"/>
      <c r="C114" s="21" t="n"/>
      <c r="D114" s="21" t="n"/>
      <c r="E114" s="22" t="n"/>
      <c r="F114" s="23" t="n"/>
      <c r="G114" s="24" t="n"/>
      <c r="H114" s="22" t="n"/>
      <c r="I114" s="24" t="n"/>
      <c r="J114" s="16">
        <f>IF(OR($B114="",$G114=""),"",IF($H114="Sent",MAX(0,$I114-$G114),MAX(0,TODAY()-$G114)))</f>
        <v/>
      </c>
      <c r="K114" s="31" t="n"/>
    </row>
    <row r="115">
      <c r="B115" s="26" t="n"/>
      <c r="C115" s="26" t="n"/>
      <c r="D115" s="26" t="n"/>
      <c r="E115" s="27" t="n"/>
      <c r="F115" s="28" t="n"/>
      <c r="G115" s="29" t="n"/>
      <c r="H115" s="27" t="n"/>
      <c r="I115" s="29" t="n"/>
      <c r="J115" s="13">
        <f>IF(OR($B115="",$G115=""),"",IF($H115="Sent",MAX(0,$I115-$G115),MAX(0,TODAY()-$G115)))</f>
        <v/>
      </c>
      <c r="K115" s="30" t="n"/>
    </row>
    <row r="116">
      <c r="B116" s="21" t="n"/>
      <c r="C116" s="21" t="n"/>
      <c r="D116" s="21" t="n"/>
      <c r="E116" s="22" t="n"/>
      <c r="F116" s="23" t="n"/>
      <c r="G116" s="24" t="n"/>
      <c r="H116" s="22" t="n"/>
      <c r="I116" s="24" t="n"/>
      <c r="J116" s="16">
        <f>IF(OR($B116="",$G116=""),"",IF($H116="Sent",MAX(0,$I116-$G116),MAX(0,TODAY()-$G116)))</f>
        <v/>
      </c>
      <c r="K116" s="31" t="n"/>
    </row>
    <row r="117">
      <c r="B117" s="26" t="n"/>
      <c r="C117" s="26" t="n"/>
      <c r="D117" s="26" t="n"/>
      <c r="E117" s="27" t="n"/>
      <c r="F117" s="28" t="n"/>
      <c r="G117" s="29" t="n"/>
      <c r="H117" s="27" t="n"/>
      <c r="I117" s="29" t="n"/>
      <c r="J117" s="13">
        <f>IF(OR($B117="",$G117=""),"",IF($H117="Sent",MAX(0,$I117-$G117),MAX(0,TODAY()-$G117)))</f>
        <v/>
      </c>
      <c r="K117" s="30" t="n"/>
    </row>
    <row r="118">
      <c r="B118" s="21" t="n"/>
      <c r="C118" s="21" t="n"/>
      <c r="D118" s="21" t="n"/>
      <c r="E118" s="22" t="n"/>
      <c r="F118" s="23" t="n"/>
      <c r="G118" s="24" t="n"/>
      <c r="H118" s="22" t="n"/>
      <c r="I118" s="24" t="n"/>
      <c r="J118" s="16">
        <f>IF(OR($B118="",$G118=""),"",IF($H118="Sent",MAX(0,$I118-$G118),MAX(0,TODAY()-$G118)))</f>
        <v/>
      </c>
      <c r="K118" s="31" t="n"/>
    </row>
    <row r="119">
      <c r="B119" s="26" t="n"/>
      <c r="C119" s="26" t="n"/>
      <c r="D119" s="26" t="n"/>
      <c r="E119" s="27" t="n"/>
      <c r="F119" s="28" t="n"/>
      <c r="G119" s="29" t="n"/>
      <c r="H119" s="27" t="n"/>
      <c r="I119" s="29" t="n"/>
      <c r="J119" s="13">
        <f>IF(OR($B119="",$G119=""),"",IF($H119="Sent",MAX(0,$I119-$G119),MAX(0,TODAY()-$G119)))</f>
        <v/>
      </c>
      <c r="K119" s="30" t="n"/>
    </row>
    <row r="120">
      <c r="B120" s="21" t="n"/>
      <c r="C120" s="21" t="n"/>
      <c r="D120" s="21" t="n"/>
      <c r="E120" s="22" t="n"/>
      <c r="F120" s="23" t="n"/>
      <c r="G120" s="24" t="n"/>
      <c r="H120" s="22" t="n"/>
      <c r="I120" s="24" t="n"/>
      <c r="J120" s="16">
        <f>IF(OR($B120="",$G120=""),"",IF($H120="Sent",MAX(0,$I120-$G120),MAX(0,TODAY()-$G120)))</f>
        <v/>
      </c>
      <c r="K120" s="31" t="n"/>
    </row>
    <row r="121">
      <c r="B121" s="26" t="n"/>
      <c r="C121" s="26" t="n"/>
      <c r="D121" s="26" t="n"/>
      <c r="E121" s="27" t="n"/>
      <c r="F121" s="28" t="n"/>
      <c r="G121" s="29" t="n"/>
      <c r="H121" s="27" t="n"/>
      <c r="I121" s="29" t="n"/>
      <c r="J121" s="13">
        <f>IF(OR($B121="",$G121=""),"",IF($H121="Sent",MAX(0,$I121-$G121),MAX(0,TODAY()-$G121)))</f>
        <v/>
      </c>
      <c r="K121" s="30" t="n"/>
    </row>
    <row r="122">
      <c r="B122" s="21" t="n"/>
      <c r="C122" s="21" t="n"/>
      <c r="D122" s="21" t="n"/>
      <c r="E122" s="22" t="n"/>
      <c r="F122" s="23" t="n"/>
      <c r="G122" s="24" t="n"/>
      <c r="H122" s="22" t="n"/>
      <c r="I122" s="24" t="n"/>
      <c r="J122" s="16">
        <f>IF(OR($B122="",$G122=""),"",IF($H122="Sent",MAX(0,$I122-$G122),MAX(0,TODAY()-$G122)))</f>
        <v/>
      </c>
      <c r="K122" s="31" t="n"/>
    </row>
    <row r="123">
      <c r="B123" s="26" t="n"/>
      <c r="C123" s="26" t="n"/>
      <c r="D123" s="26" t="n"/>
      <c r="E123" s="27" t="n"/>
      <c r="F123" s="28" t="n"/>
      <c r="G123" s="29" t="n"/>
      <c r="H123" s="27" t="n"/>
      <c r="I123" s="29" t="n"/>
      <c r="J123" s="13">
        <f>IF(OR($B123="",$G123=""),"",IF($H123="Sent",MAX(0,$I123-$G123),MAX(0,TODAY()-$G123)))</f>
        <v/>
      </c>
      <c r="K123" s="30" t="n"/>
    </row>
    <row r="124">
      <c r="B124" s="21" t="n"/>
      <c r="C124" s="21" t="n"/>
      <c r="D124" s="21" t="n"/>
      <c r="E124" s="22" t="n"/>
      <c r="F124" s="23" t="n"/>
      <c r="G124" s="24" t="n"/>
      <c r="H124" s="22" t="n"/>
      <c r="I124" s="24" t="n"/>
      <c r="J124" s="16">
        <f>IF(OR($B124="",$G124=""),"",IF($H124="Sent",MAX(0,$I124-$G124),MAX(0,TODAY()-$G124)))</f>
        <v/>
      </c>
      <c r="K124" s="31" t="n"/>
    </row>
    <row r="125">
      <c r="B125" s="26" t="n"/>
      <c r="C125" s="26" t="n"/>
      <c r="D125" s="26" t="n"/>
      <c r="E125" s="27" t="n"/>
      <c r="F125" s="28" t="n"/>
      <c r="G125" s="29" t="n"/>
      <c r="H125" s="27" t="n"/>
      <c r="I125" s="29" t="n"/>
      <c r="J125" s="13">
        <f>IF(OR($B125="",$G125=""),"",IF($H125="Sent",MAX(0,$I125-$G125),MAX(0,TODAY()-$G125)))</f>
        <v/>
      </c>
      <c r="K125" s="30" t="n"/>
    </row>
    <row r="126">
      <c r="B126" s="21" t="n"/>
      <c r="C126" s="21" t="n"/>
      <c r="D126" s="21" t="n"/>
      <c r="E126" s="22" t="n"/>
      <c r="F126" s="23" t="n"/>
      <c r="G126" s="24" t="n"/>
      <c r="H126" s="22" t="n"/>
      <c r="I126" s="24" t="n"/>
      <c r="J126" s="16">
        <f>IF(OR($B126="",$G126=""),"",IF($H126="Sent",MAX(0,$I126-$G126),MAX(0,TODAY()-$G126)))</f>
        <v/>
      </c>
      <c r="K126" s="31" t="n"/>
    </row>
    <row r="127">
      <c r="B127" s="26" t="n"/>
      <c r="C127" s="26" t="n"/>
      <c r="D127" s="26" t="n"/>
      <c r="E127" s="27" t="n"/>
      <c r="F127" s="28" t="n"/>
      <c r="G127" s="29" t="n"/>
      <c r="H127" s="27" t="n"/>
      <c r="I127" s="29" t="n"/>
      <c r="J127" s="13">
        <f>IF(OR($B127="",$G127=""),"",IF($H127="Sent",MAX(0,$I127-$G127),MAX(0,TODAY()-$G127)))</f>
        <v/>
      </c>
      <c r="K127" s="30" t="n"/>
    </row>
    <row r="128">
      <c r="B128" s="21" t="n"/>
      <c r="C128" s="21" t="n"/>
      <c r="D128" s="21" t="n"/>
      <c r="E128" s="22" t="n"/>
      <c r="F128" s="23" t="n"/>
      <c r="G128" s="24" t="n"/>
      <c r="H128" s="22" t="n"/>
      <c r="I128" s="24" t="n"/>
      <c r="J128" s="16">
        <f>IF(OR($B128="",$G128=""),"",IF($H128="Sent",MAX(0,$I128-$G128),MAX(0,TODAY()-$G128)))</f>
        <v/>
      </c>
      <c r="K128" s="31" t="n"/>
    </row>
    <row r="129">
      <c r="B129" s="26" t="n"/>
      <c r="C129" s="26" t="n"/>
      <c r="D129" s="26" t="n"/>
      <c r="E129" s="27" t="n"/>
      <c r="F129" s="28" t="n"/>
      <c r="G129" s="29" t="n"/>
      <c r="H129" s="27" t="n"/>
      <c r="I129" s="29" t="n"/>
      <c r="J129" s="13">
        <f>IF(OR($B129="",$G129=""),"",IF($H129="Sent",MAX(0,$I129-$G129),MAX(0,TODAY()-$G129)))</f>
        <v/>
      </c>
      <c r="K129" s="30" t="n"/>
    </row>
    <row r="130">
      <c r="B130" s="21" t="n"/>
      <c r="C130" s="21" t="n"/>
      <c r="D130" s="21" t="n"/>
      <c r="E130" s="22" t="n"/>
      <c r="F130" s="23" t="n"/>
      <c r="G130" s="24" t="n"/>
      <c r="H130" s="22" t="n"/>
      <c r="I130" s="24" t="n"/>
      <c r="J130" s="16">
        <f>IF(OR($B130="",$G130=""),"",IF($H130="Sent",MAX(0,$I130-$G130),MAX(0,TODAY()-$G130)))</f>
        <v/>
      </c>
      <c r="K130" s="31" t="n"/>
    </row>
    <row r="131">
      <c r="B131" s="26" t="n"/>
      <c r="C131" s="26" t="n"/>
      <c r="D131" s="26" t="n"/>
      <c r="E131" s="27" t="n"/>
      <c r="F131" s="28" t="n"/>
      <c r="G131" s="29" t="n"/>
      <c r="H131" s="27" t="n"/>
      <c r="I131" s="29" t="n"/>
      <c r="J131" s="13">
        <f>IF(OR($B131="",$G131=""),"",IF($H131="Sent",MAX(0,$I131-$G131),MAX(0,TODAY()-$G131)))</f>
        <v/>
      </c>
      <c r="K131" s="30" t="n"/>
    </row>
    <row r="132">
      <c r="B132" s="21" t="n"/>
      <c r="C132" s="21" t="n"/>
      <c r="D132" s="21" t="n"/>
      <c r="E132" s="22" t="n"/>
      <c r="F132" s="23" t="n"/>
      <c r="G132" s="24" t="n"/>
      <c r="H132" s="22" t="n"/>
      <c r="I132" s="24" t="n"/>
      <c r="J132" s="16">
        <f>IF(OR($B132="",$G132=""),"",IF($H132="Sent",MAX(0,$I132-$G132),MAX(0,TODAY()-$G132)))</f>
        <v/>
      </c>
      <c r="K132" s="31" t="n"/>
    </row>
    <row r="133">
      <c r="B133" s="26" t="n"/>
      <c r="C133" s="26" t="n"/>
      <c r="D133" s="26" t="n"/>
      <c r="E133" s="27" t="n"/>
      <c r="F133" s="28" t="n"/>
      <c r="G133" s="29" t="n"/>
      <c r="H133" s="27" t="n"/>
      <c r="I133" s="29" t="n"/>
      <c r="J133" s="13">
        <f>IF(OR($B133="",$G133=""),"",IF($H133="Sent",MAX(0,$I133-$G133),MAX(0,TODAY()-$G133)))</f>
        <v/>
      </c>
      <c r="K133" s="30" t="n"/>
    </row>
    <row r="134">
      <c r="B134" s="21" t="n"/>
      <c r="C134" s="21" t="n"/>
      <c r="D134" s="21" t="n"/>
      <c r="E134" s="22" t="n"/>
      <c r="F134" s="23" t="n"/>
      <c r="G134" s="24" t="n"/>
      <c r="H134" s="22" t="n"/>
      <c r="I134" s="24" t="n"/>
      <c r="J134" s="16">
        <f>IF(OR($B134="",$G134=""),"",IF($H134="Sent",MAX(0,$I134-$G134),MAX(0,TODAY()-$G134)))</f>
        <v/>
      </c>
      <c r="K134" s="31" t="n"/>
    </row>
    <row r="135">
      <c r="B135" s="26" t="n"/>
      <c r="C135" s="26" t="n"/>
      <c r="D135" s="26" t="n"/>
      <c r="E135" s="27" t="n"/>
      <c r="F135" s="28" t="n"/>
      <c r="G135" s="29" t="n"/>
      <c r="H135" s="27" t="n"/>
      <c r="I135" s="29" t="n"/>
      <c r="J135" s="13">
        <f>IF(OR($B135="",$G135=""),"",IF($H135="Sent",MAX(0,$I135-$G135),MAX(0,TODAY()-$G135)))</f>
        <v/>
      </c>
      <c r="K135" s="30" t="n"/>
    </row>
    <row r="136">
      <c r="B136" s="21" t="n"/>
      <c r="C136" s="21" t="n"/>
      <c r="D136" s="21" t="n"/>
      <c r="E136" s="22" t="n"/>
      <c r="F136" s="23" t="n"/>
      <c r="G136" s="24" t="n"/>
      <c r="H136" s="22" t="n"/>
      <c r="I136" s="24" t="n"/>
      <c r="J136" s="16">
        <f>IF(OR($B136="",$G136=""),"",IF($H136="Sent",MAX(0,$I136-$G136),MAX(0,TODAY()-$G136)))</f>
        <v/>
      </c>
      <c r="K136" s="31" t="n"/>
    </row>
    <row r="137">
      <c r="B137" s="26" t="n"/>
      <c r="C137" s="26" t="n"/>
      <c r="D137" s="26" t="n"/>
      <c r="E137" s="27" t="n"/>
      <c r="F137" s="28" t="n"/>
      <c r="G137" s="29" t="n"/>
      <c r="H137" s="27" t="n"/>
      <c r="I137" s="29" t="n"/>
      <c r="J137" s="13">
        <f>IF(OR($B137="",$G137=""),"",IF($H137="Sent",MAX(0,$I137-$G137),MAX(0,TODAY()-$G137)))</f>
        <v/>
      </c>
      <c r="K137" s="30" t="n"/>
    </row>
    <row r="138">
      <c r="B138" s="21" t="n"/>
      <c r="C138" s="21" t="n"/>
      <c r="D138" s="21" t="n"/>
      <c r="E138" s="22" t="n"/>
      <c r="F138" s="23" t="n"/>
      <c r="G138" s="24" t="n"/>
      <c r="H138" s="22" t="n"/>
      <c r="I138" s="24" t="n"/>
      <c r="J138" s="16">
        <f>IF(OR($B138="",$G138=""),"",IF($H138="Sent",MAX(0,$I138-$G138),MAX(0,TODAY()-$G138)))</f>
        <v/>
      </c>
      <c r="K138" s="31" t="n"/>
    </row>
    <row r="139">
      <c r="B139" s="26" t="n"/>
      <c r="C139" s="26" t="n"/>
      <c r="D139" s="26" t="n"/>
      <c r="E139" s="27" t="n"/>
      <c r="F139" s="28" t="n"/>
      <c r="G139" s="29" t="n"/>
      <c r="H139" s="27" t="n"/>
      <c r="I139" s="29" t="n"/>
      <c r="J139" s="13">
        <f>IF(OR($B139="",$G139=""),"",IF($H139="Sent",MAX(0,$I139-$G139),MAX(0,TODAY()-$G139)))</f>
        <v/>
      </c>
      <c r="K139" s="30" t="n"/>
    </row>
    <row r="140">
      <c r="B140" s="21" t="n"/>
      <c r="C140" s="21" t="n"/>
      <c r="D140" s="21" t="n"/>
      <c r="E140" s="22" t="n"/>
      <c r="F140" s="23" t="n"/>
      <c r="G140" s="24" t="n"/>
      <c r="H140" s="22" t="n"/>
      <c r="I140" s="24" t="n"/>
      <c r="J140" s="16">
        <f>IF(OR($B140="",$G140=""),"",IF($H140="Sent",MAX(0,$I140-$G140),MAX(0,TODAY()-$G140)))</f>
        <v/>
      </c>
      <c r="K140" s="31" t="n"/>
    </row>
    <row r="141">
      <c r="B141" s="26" t="n"/>
      <c r="C141" s="26" t="n"/>
      <c r="D141" s="26" t="n"/>
      <c r="E141" s="27" t="n"/>
      <c r="F141" s="28" t="n"/>
      <c r="G141" s="29" t="n"/>
      <c r="H141" s="27" t="n"/>
      <c r="I141" s="29" t="n"/>
      <c r="J141" s="13">
        <f>IF(OR($B141="",$G141=""),"",IF($H141="Sent",MAX(0,$I141-$G141),MAX(0,TODAY()-$G141)))</f>
        <v/>
      </c>
      <c r="K141" s="30" t="n"/>
    </row>
    <row r="142">
      <c r="B142" s="21" t="n"/>
      <c r="C142" s="21" t="n"/>
      <c r="D142" s="21" t="n"/>
      <c r="E142" s="22" t="n"/>
      <c r="F142" s="23" t="n"/>
      <c r="G142" s="24" t="n"/>
      <c r="H142" s="22" t="n"/>
      <c r="I142" s="24" t="n"/>
      <c r="J142" s="16">
        <f>IF(OR($B142="",$G142=""),"",IF($H142="Sent",MAX(0,$I142-$G142),MAX(0,TODAY()-$G142)))</f>
        <v/>
      </c>
      <c r="K142" s="31" t="n"/>
    </row>
    <row r="143">
      <c r="B143" s="26" t="n"/>
      <c r="C143" s="26" t="n"/>
      <c r="D143" s="26" t="n"/>
      <c r="E143" s="27" t="n"/>
      <c r="F143" s="28" t="n"/>
      <c r="G143" s="29" t="n"/>
      <c r="H143" s="27" t="n"/>
      <c r="I143" s="29" t="n"/>
      <c r="J143" s="13">
        <f>IF(OR($B143="",$G143=""),"",IF($H143="Sent",MAX(0,$I143-$G143),MAX(0,TODAY()-$G143)))</f>
        <v/>
      </c>
      <c r="K143" s="30" t="n"/>
    </row>
    <row r="144">
      <c r="B144" s="21" t="n"/>
      <c r="C144" s="21" t="n"/>
      <c r="D144" s="21" t="n"/>
      <c r="E144" s="22" t="n"/>
      <c r="F144" s="23" t="n"/>
      <c r="G144" s="24" t="n"/>
      <c r="H144" s="22" t="n"/>
      <c r="I144" s="24" t="n"/>
      <c r="J144" s="16">
        <f>IF(OR($B144="",$G144=""),"",IF($H144="Sent",MAX(0,$I144-$G144),MAX(0,TODAY()-$G144)))</f>
        <v/>
      </c>
      <c r="K144" s="31" t="n"/>
    </row>
    <row r="145">
      <c r="B145" s="26" t="n"/>
      <c r="C145" s="26" t="n"/>
      <c r="D145" s="26" t="n"/>
      <c r="E145" s="27" t="n"/>
      <c r="F145" s="28" t="n"/>
      <c r="G145" s="29" t="n"/>
      <c r="H145" s="27" t="n"/>
      <c r="I145" s="29" t="n"/>
      <c r="J145" s="13">
        <f>IF(OR($B145="",$G145=""),"",IF($H145="Sent",MAX(0,$I145-$G145),MAX(0,TODAY()-$G145)))</f>
        <v/>
      </c>
      <c r="K145" s="30" t="n"/>
    </row>
    <row r="146">
      <c r="B146" s="21" t="n"/>
      <c r="C146" s="21" t="n"/>
      <c r="D146" s="21" t="n"/>
      <c r="E146" s="22" t="n"/>
      <c r="F146" s="23" t="n"/>
      <c r="G146" s="24" t="n"/>
      <c r="H146" s="22" t="n"/>
      <c r="I146" s="24" t="n"/>
      <c r="J146" s="16">
        <f>IF(OR($B146="",$G146=""),"",IF($H146="Sent",MAX(0,$I146-$G146),MAX(0,TODAY()-$G146)))</f>
        <v/>
      </c>
      <c r="K146" s="31" t="n"/>
    </row>
    <row r="147">
      <c r="B147" s="26" t="n"/>
      <c r="C147" s="26" t="n"/>
      <c r="D147" s="26" t="n"/>
      <c r="E147" s="27" t="n"/>
      <c r="F147" s="28" t="n"/>
      <c r="G147" s="29" t="n"/>
      <c r="H147" s="27" t="n"/>
      <c r="I147" s="29" t="n"/>
      <c r="J147" s="13">
        <f>IF(OR($B147="",$G147=""),"",IF($H147="Sent",MAX(0,$I147-$G147),MAX(0,TODAY()-$G147)))</f>
        <v/>
      </c>
      <c r="K147" s="30" t="n"/>
    </row>
    <row r="148">
      <c r="B148" s="21" t="n"/>
      <c r="C148" s="21" t="n"/>
      <c r="D148" s="21" t="n"/>
      <c r="E148" s="22" t="n"/>
      <c r="F148" s="23" t="n"/>
      <c r="G148" s="24" t="n"/>
      <c r="H148" s="22" t="n"/>
      <c r="I148" s="24" t="n"/>
      <c r="J148" s="16">
        <f>IF(OR($B148="",$G148=""),"",IF($H148="Sent",MAX(0,$I148-$G148),MAX(0,TODAY()-$G148)))</f>
        <v/>
      </c>
      <c r="K148" s="31" t="n"/>
    </row>
    <row r="149">
      <c r="B149" s="26" t="n"/>
      <c r="C149" s="26" t="n"/>
      <c r="D149" s="26" t="n"/>
      <c r="E149" s="27" t="n"/>
      <c r="F149" s="28" t="n"/>
      <c r="G149" s="29" t="n"/>
      <c r="H149" s="27" t="n"/>
      <c r="I149" s="29" t="n"/>
      <c r="J149" s="13">
        <f>IF(OR($B149="",$G149=""),"",IF($H149="Sent",MAX(0,$I149-$G149),MAX(0,TODAY()-$G149)))</f>
        <v/>
      </c>
      <c r="K149" s="30" t="n"/>
    </row>
    <row r="150">
      <c r="B150" s="21" t="n"/>
      <c r="C150" s="21" t="n"/>
      <c r="D150" s="21" t="n"/>
      <c r="E150" s="22" t="n"/>
      <c r="F150" s="23" t="n"/>
      <c r="G150" s="24" t="n"/>
      <c r="H150" s="22" t="n"/>
      <c r="I150" s="24" t="n"/>
      <c r="J150" s="16">
        <f>IF(OR($B150="",$G150=""),"",IF($H150="Sent",MAX(0,$I150-$G150),MAX(0,TODAY()-$G150)))</f>
        <v/>
      </c>
      <c r="K150" s="31" t="n"/>
    </row>
    <row r="151">
      <c r="B151" s="26" t="n"/>
      <c r="C151" s="26" t="n"/>
      <c r="D151" s="26" t="n"/>
      <c r="E151" s="27" t="n"/>
      <c r="F151" s="28" t="n"/>
      <c r="G151" s="29" t="n"/>
      <c r="H151" s="27" t="n"/>
      <c r="I151" s="29" t="n"/>
      <c r="J151" s="13">
        <f>IF(OR($B151="",$G151=""),"",IF($H151="Sent",MAX(0,$I151-$G151),MAX(0,TODAY()-$G151)))</f>
        <v/>
      </c>
      <c r="K151" s="30" t="n"/>
    </row>
    <row r="152">
      <c r="B152" s="21" t="n"/>
      <c r="C152" s="21" t="n"/>
      <c r="D152" s="21" t="n"/>
      <c r="E152" s="22" t="n"/>
      <c r="F152" s="23" t="n"/>
      <c r="G152" s="24" t="n"/>
      <c r="H152" s="22" t="n"/>
      <c r="I152" s="24" t="n"/>
      <c r="J152" s="16">
        <f>IF(OR($B152="",$G152=""),"",IF($H152="Sent",MAX(0,$I152-$G152),MAX(0,TODAY()-$G152)))</f>
        <v/>
      </c>
      <c r="K152" s="31" t="n"/>
    </row>
    <row r="153">
      <c r="B153" s="26" t="n"/>
      <c r="C153" s="26" t="n"/>
      <c r="D153" s="26" t="n"/>
      <c r="E153" s="27" t="n"/>
      <c r="F153" s="28" t="n"/>
      <c r="G153" s="29" t="n"/>
      <c r="H153" s="27" t="n"/>
      <c r="I153" s="29" t="n"/>
      <c r="J153" s="13">
        <f>IF(OR($B153="",$G153=""),"",IF($H153="Sent",MAX(0,$I153-$G153),MAX(0,TODAY()-$G153)))</f>
        <v/>
      </c>
      <c r="K153" s="30" t="n"/>
    </row>
    <row r="154">
      <c r="B154" s="21" t="n"/>
      <c r="C154" s="21" t="n"/>
      <c r="D154" s="21" t="n"/>
      <c r="E154" s="22" t="n"/>
      <c r="F154" s="23" t="n"/>
      <c r="G154" s="24" t="n"/>
      <c r="H154" s="22" t="n"/>
      <c r="I154" s="24" t="n"/>
      <c r="J154" s="16">
        <f>IF(OR($B154="",$G154=""),"",IF($H154="Sent",MAX(0,$I154-$G154),MAX(0,TODAY()-$G154)))</f>
        <v/>
      </c>
      <c r="K154" s="31" t="n"/>
    </row>
    <row r="155">
      <c r="B155" s="26" t="n"/>
      <c r="C155" s="26" t="n"/>
      <c r="D155" s="26" t="n"/>
      <c r="E155" s="27" t="n"/>
      <c r="F155" s="28" t="n"/>
      <c r="G155" s="29" t="n"/>
      <c r="H155" s="27" t="n"/>
      <c r="I155" s="29" t="n"/>
      <c r="J155" s="13">
        <f>IF(OR($B155="",$G155=""),"",IF($H155="Sent",MAX(0,$I155-$G155),MAX(0,TODAY()-$G155)))</f>
        <v/>
      </c>
      <c r="K155" s="30" t="n"/>
    </row>
    <row r="156">
      <c r="B156" s="21" t="n"/>
      <c r="C156" s="21" t="n"/>
      <c r="D156" s="21" t="n"/>
      <c r="E156" s="22" t="n"/>
      <c r="F156" s="23" t="n"/>
      <c r="G156" s="24" t="n"/>
      <c r="H156" s="22" t="n"/>
      <c r="I156" s="24" t="n"/>
      <c r="J156" s="16">
        <f>IF(OR($B156="",$G156=""),"",IF($H156="Sent",MAX(0,$I156-$G156),MAX(0,TODAY()-$G156)))</f>
        <v/>
      </c>
      <c r="K156" s="31" t="n"/>
    </row>
    <row r="157">
      <c r="B157" s="26" t="n"/>
      <c r="C157" s="26" t="n"/>
      <c r="D157" s="26" t="n"/>
      <c r="E157" s="27" t="n"/>
      <c r="F157" s="28" t="n"/>
      <c r="G157" s="29" t="n"/>
      <c r="H157" s="27" t="n"/>
      <c r="I157" s="29" t="n"/>
      <c r="J157" s="13">
        <f>IF(OR($B157="",$G157=""),"",IF($H157="Sent",MAX(0,$I157-$G157),MAX(0,TODAY()-$G157)))</f>
        <v/>
      </c>
      <c r="K157" s="30" t="n"/>
    </row>
    <row r="158">
      <c r="B158" s="21" t="n"/>
      <c r="C158" s="21" t="n"/>
      <c r="D158" s="21" t="n"/>
      <c r="E158" s="22" t="n"/>
      <c r="F158" s="23" t="n"/>
      <c r="G158" s="24" t="n"/>
      <c r="H158" s="22" t="n"/>
      <c r="I158" s="24" t="n"/>
      <c r="J158" s="16">
        <f>IF(OR($B158="",$G158=""),"",IF($H158="Sent",MAX(0,$I158-$G158),MAX(0,TODAY()-$G158)))</f>
        <v/>
      </c>
      <c r="K158" s="31" t="n"/>
    </row>
    <row r="159">
      <c r="B159" s="26" t="n"/>
      <c r="C159" s="26" t="n"/>
      <c r="D159" s="26" t="n"/>
      <c r="E159" s="27" t="n"/>
      <c r="F159" s="28" t="n"/>
      <c r="G159" s="29" t="n"/>
      <c r="H159" s="27" t="n"/>
      <c r="I159" s="29" t="n"/>
      <c r="J159" s="13">
        <f>IF(OR($B159="",$G159=""),"",IF($H159="Sent",MAX(0,$I159-$G159),MAX(0,TODAY()-$G159)))</f>
        <v/>
      </c>
      <c r="K159" s="30" t="n"/>
    </row>
    <row r="160">
      <c r="B160" s="21" t="n"/>
      <c r="C160" s="21" t="n"/>
      <c r="D160" s="21" t="n"/>
      <c r="E160" s="22" t="n"/>
      <c r="F160" s="23" t="n"/>
      <c r="G160" s="24" t="n"/>
      <c r="H160" s="22" t="n"/>
      <c r="I160" s="24" t="n"/>
      <c r="J160" s="16">
        <f>IF(OR($B160="",$G160=""),"",IF($H160="Sent",MAX(0,$I160-$G160),MAX(0,TODAY()-$G160)))</f>
        <v/>
      </c>
      <c r="K160" s="31" t="n"/>
    </row>
    <row r="161">
      <c r="B161" s="26" t="n"/>
      <c r="C161" s="26" t="n"/>
      <c r="D161" s="26" t="n"/>
      <c r="E161" s="27" t="n"/>
      <c r="F161" s="28" t="n"/>
      <c r="G161" s="29" t="n"/>
      <c r="H161" s="27" t="n"/>
      <c r="I161" s="29" t="n"/>
      <c r="J161" s="13">
        <f>IF(OR($B161="",$G161=""),"",IF($H161="Sent",MAX(0,$I161-$G161),MAX(0,TODAY()-$G161)))</f>
        <v/>
      </c>
      <c r="K161" s="30" t="n"/>
    </row>
    <row r="162">
      <c r="B162" s="21" t="n"/>
      <c r="C162" s="21" t="n"/>
      <c r="D162" s="21" t="n"/>
      <c r="E162" s="22" t="n"/>
      <c r="F162" s="23" t="n"/>
      <c r="G162" s="24" t="n"/>
      <c r="H162" s="22" t="n"/>
      <c r="I162" s="24" t="n"/>
      <c r="J162" s="16">
        <f>IF(OR($B162="",$G162=""),"",IF($H162="Sent",MAX(0,$I162-$G162),MAX(0,TODAY()-$G162)))</f>
        <v/>
      </c>
      <c r="K162" s="31" t="n"/>
    </row>
    <row r="163">
      <c r="B163" s="26" t="n"/>
      <c r="C163" s="26" t="n"/>
      <c r="D163" s="26" t="n"/>
      <c r="E163" s="27" t="n"/>
      <c r="F163" s="28" t="n"/>
      <c r="G163" s="29" t="n"/>
      <c r="H163" s="27" t="n"/>
      <c r="I163" s="29" t="n"/>
      <c r="J163" s="13">
        <f>IF(OR($B163="",$G163=""),"",IF($H163="Sent",MAX(0,$I163-$G163),MAX(0,TODAY()-$G163)))</f>
        <v/>
      </c>
      <c r="K163" s="30" t="n"/>
    </row>
    <row r="164">
      <c r="B164" s="21" t="n"/>
      <c r="C164" s="21" t="n"/>
      <c r="D164" s="21" t="n"/>
      <c r="E164" s="22" t="n"/>
      <c r="F164" s="23" t="n"/>
      <c r="G164" s="24" t="n"/>
      <c r="H164" s="22" t="n"/>
      <c r="I164" s="24" t="n"/>
      <c r="J164" s="16">
        <f>IF(OR($B164="",$G164=""),"",IF($H164="Sent",MAX(0,$I164-$G164),MAX(0,TODAY()-$G164)))</f>
        <v/>
      </c>
      <c r="K164" s="31" t="n"/>
    </row>
    <row r="165">
      <c r="B165" s="26" t="n"/>
      <c r="C165" s="26" t="n"/>
      <c r="D165" s="26" t="n"/>
      <c r="E165" s="27" t="n"/>
      <c r="F165" s="28" t="n"/>
      <c r="G165" s="29" t="n"/>
      <c r="H165" s="27" t="n"/>
      <c r="I165" s="29" t="n"/>
      <c r="J165" s="13">
        <f>IF(OR($B165="",$G165=""),"",IF($H165="Sent",MAX(0,$I165-$G165),MAX(0,TODAY()-$G165)))</f>
        <v/>
      </c>
      <c r="K165" s="30" t="n"/>
    </row>
    <row r="166">
      <c r="B166" s="21" t="n"/>
      <c r="C166" s="21" t="n"/>
      <c r="D166" s="21" t="n"/>
      <c r="E166" s="22" t="n"/>
      <c r="F166" s="23" t="n"/>
      <c r="G166" s="24" t="n"/>
      <c r="H166" s="22" t="n"/>
      <c r="I166" s="24" t="n"/>
      <c r="J166" s="16">
        <f>IF(OR($B166="",$G166=""),"",IF($H166="Sent",MAX(0,$I166-$G166),MAX(0,TODAY()-$G166)))</f>
        <v/>
      </c>
      <c r="K166" s="31" t="n"/>
    </row>
    <row r="167">
      <c r="B167" s="26" t="n"/>
      <c r="C167" s="26" t="n"/>
      <c r="D167" s="26" t="n"/>
      <c r="E167" s="27" t="n"/>
      <c r="F167" s="28" t="n"/>
      <c r="G167" s="29" t="n"/>
      <c r="H167" s="27" t="n"/>
      <c r="I167" s="29" t="n"/>
      <c r="J167" s="13">
        <f>IF(OR($B167="",$G167=""),"",IF($H167="Sent",MAX(0,$I167-$G167),MAX(0,TODAY()-$G167)))</f>
        <v/>
      </c>
      <c r="K167" s="30" t="n"/>
    </row>
    <row r="168">
      <c r="B168" s="21" t="n"/>
      <c r="C168" s="21" t="n"/>
      <c r="D168" s="21" t="n"/>
      <c r="E168" s="22" t="n"/>
      <c r="F168" s="23" t="n"/>
      <c r="G168" s="24" t="n"/>
      <c r="H168" s="22" t="n"/>
      <c r="I168" s="24" t="n"/>
      <c r="J168" s="16">
        <f>IF(OR($B168="",$G168=""),"",IF($H168="Sent",MAX(0,$I168-$G168),MAX(0,TODAY()-$G168)))</f>
        <v/>
      </c>
      <c r="K168" s="31" t="n"/>
    </row>
    <row r="169">
      <c r="B169" s="26" t="n"/>
      <c r="C169" s="26" t="n"/>
      <c r="D169" s="26" t="n"/>
      <c r="E169" s="27" t="n"/>
      <c r="F169" s="28" t="n"/>
      <c r="G169" s="29" t="n"/>
      <c r="H169" s="27" t="n"/>
      <c r="I169" s="29" t="n"/>
      <c r="J169" s="13">
        <f>IF(OR($B169="",$G169=""),"",IF($H169="Sent",MAX(0,$I169-$G169),MAX(0,TODAY()-$G169)))</f>
        <v/>
      </c>
      <c r="K169" s="30" t="n"/>
    </row>
    <row r="170">
      <c r="B170" s="21" t="n"/>
      <c r="C170" s="21" t="n"/>
      <c r="D170" s="21" t="n"/>
      <c r="E170" s="22" t="n"/>
      <c r="F170" s="23" t="n"/>
      <c r="G170" s="24" t="n"/>
      <c r="H170" s="22" t="n"/>
      <c r="I170" s="24" t="n"/>
      <c r="J170" s="16">
        <f>IF(OR($B170="",$G170=""),"",IF($H170="Sent",MAX(0,$I170-$G170),MAX(0,TODAY()-$G170)))</f>
        <v/>
      </c>
      <c r="K170" s="31" t="n"/>
    </row>
    <row r="171">
      <c r="B171" s="26" t="n"/>
      <c r="C171" s="26" t="n"/>
      <c r="D171" s="26" t="n"/>
      <c r="E171" s="27" t="n"/>
      <c r="F171" s="28" t="n"/>
      <c r="G171" s="29" t="n"/>
      <c r="H171" s="27" t="n"/>
      <c r="I171" s="29" t="n"/>
      <c r="J171" s="13">
        <f>IF(OR($B171="",$G171=""),"",IF($H171="Sent",MAX(0,$I171-$G171),MAX(0,TODAY()-$G171)))</f>
        <v/>
      </c>
      <c r="K171" s="30" t="n"/>
    </row>
    <row r="172">
      <c r="B172" s="21" t="n"/>
      <c r="C172" s="21" t="n"/>
      <c r="D172" s="21" t="n"/>
      <c r="E172" s="22" t="n"/>
      <c r="F172" s="23" t="n"/>
      <c r="G172" s="24" t="n"/>
      <c r="H172" s="22" t="n"/>
      <c r="I172" s="24" t="n"/>
      <c r="J172" s="16">
        <f>IF(OR($B172="",$G172=""),"",IF($H172="Sent",MAX(0,$I172-$G172),MAX(0,TODAY()-$G172)))</f>
        <v/>
      </c>
      <c r="K172" s="31" t="n"/>
    </row>
    <row r="173">
      <c r="B173" s="26" t="n"/>
      <c r="C173" s="26" t="n"/>
      <c r="D173" s="26" t="n"/>
      <c r="E173" s="27" t="n"/>
      <c r="F173" s="28" t="n"/>
      <c r="G173" s="29" t="n"/>
      <c r="H173" s="27" t="n"/>
      <c r="I173" s="29" t="n"/>
      <c r="J173" s="13">
        <f>IF(OR($B173="",$G173=""),"",IF($H173="Sent",MAX(0,$I173-$G173),MAX(0,TODAY()-$G173)))</f>
        <v/>
      </c>
      <c r="K173" s="30" t="n"/>
    </row>
    <row r="174">
      <c r="B174" s="21" t="n"/>
      <c r="C174" s="21" t="n"/>
      <c r="D174" s="21" t="n"/>
      <c r="E174" s="22" t="n"/>
      <c r="F174" s="23" t="n"/>
      <c r="G174" s="24" t="n"/>
      <c r="H174" s="22" t="n"/>
      <c r="I174" s="24" t="n"/>
      <c r="J174" s="16">
        <f>IF(OR($B174="",$G174=""),"",IF($H174="Sent",MAX(0,$I174-$G174),MAX(0,TODAY()-$G174)))</f>
        <v/>
      </c>
      <c r="K174" s="31" t="n"/>
    </row>
    <row r="175">
      <c r="B175" s="26" t="n"/>
      <c r="C175" s="26" t="n"/>
      <c r="D175" s="26" t="n"/>
      <c r="E175" s="27" t="n"/>
      <c r="F175" s="28" t="n"/>
      <c r="G175" s="29" t="n"/>
      <c r="H175" s="27" t="n"/>
      <c r="I175" s="29" t="n"/>
      <c r="J175" s="13">
        <f>IF(OR($B175="",$G175=""),"",IF($H175="Sent",MAX(0,$I175-$G175),MAX(0,TODAY()-$G175)))</f>
        <v/>
      </c>
      <c r="K175" s="30" t="n"/>
    </row>
    <row r="176">
      <c r="B176" s="21" t="n"/>
      <c r="C176" s="21" t="n"/>
      <c r="D176" s="21" t="n"/>
      <c r="E176" s="22" t="n"/>
      <c r="F176" s="23" t="n"/>
      <c r="G176" s="24" t="n"/>
      <c r="H176" s="22" t="n"/>
      <c r="I176" s="24" t="n"/>
      <c r="J176" s="16">
        <f>IF(OR($B176="",$G176=""),"",IF($H176="Sent",MAX(0,$I176-$G176),MAX(0,TODAY()-$G176)))</f>
        <v/>
      </c>
      <c r="K176" s="31" t="n"/>
    </row>
    <row r="177">
      <c r="B177" s="26" t="n"/>
      <c r="C177" s="26" t="n"/>
      <c r="D177" s="26" t="n"/>
      <c r="E177" s="27" t="n"/>
      <c r="F177" s="28" t="n"/>
      <c r="G177" s="29" t="n"/>
      <c r="H177" s="27" t="n"/>
      <c r="I177" s="29" t="n"/>
      <c r="J177" s="13">
        <f>IF(OR($B177="",$G177=""),"",IF($H177="Sent",MAX(0,$I177-$G177),MAX(0,TODAY()-$G177)))</f>
        <v/>
      </c>
      <c r="K177" s="30" t="n"/>
    </row>
    <row r="178">
      <c r="B178" s="21" t="n"/>
      <c r="C178" s="21" t="n"/>
      <c r="D178" s="21" t="n"/>
      <c r="E178" s="22" t="n"/>
      <c r="F178" s="23" t="n"/>
      <c r="G178" s="24" t="n"/>
      <c r="H178" s="22" t="n"/>
      <c r="I178" s="24" t="n"/>
      <c r="J178" s="16">
        <f>IF(OR($B178="",$G178=""),"",IF($H178="Sent",MAX(0,$I178-$G178),MAX(0,TODAY()-$G178)))</f>
        <v/>
      </c>
      <c r="K178" s="31" t="n"/>
    </row>
    <row r="179">
      <c r="B179" s="26" t="n"/>
      <c r="C179" s="26" t="n"/>
      <c r="D179" s="26" t="n"/>
      <c r="E179" s="27" t="n"/>
      <c r="F179" s="28" t="n"/>
      <c r="G179" s="29" t="n"/>
      <c r="H179" s="27" t="n"/>
      <c r="I179" s="29" t="n"/>
      <c r="J179" s="13">
        <f>IF(OR($B179="",$G179=""),"",IF($H179="Sent",MAX(0,$I179-$G179),MAX(0,TODAY()-$G179)))</f>
        <v/>
      </c>
      <c r="K179" s="30" t="n"/>
    </row>
    <row r="180">
      <c r="B180" s="21" t="n"/>
      <c r="C180" s="21" t="n"/>
      <c r="D180" s="21" t="n"/>
      <c r="E180" s="22" t="n"/>
      <c r="F180" s="23" t="n"/>
      <c r="G180" s="24" t="n"/>
      <c r="H180" s="22" t="n"/>
      <c r="I180" s="24" t="n"/>
      <c r="J180" s="16">
        <f>IF(OR($B180="",$G180=""),"",IF($H180="Sent",MAX(0,$I180-$G180),MAX(0,TODAY()-$G180)))</f>
        <v/>
      </c>
      <c r="K180" s="31" t="n"/>
    </row>
    <row r="181">
      <c r="B181" s="26" t="n"/>
      <c r="C181" s="26" t="n"/>
      <c r="D181" s="26" t="n"/>
      <c r="E181" s="27" t="n"/>
      <c r="F181" s="28" t="n"/>
      <c r="G181" s="29" t="n"/>
      <c r="H181" s="27" t="n"/>
      <c r="I181" s="29" t="n"/>
      <c r="J181" s="13">
        <f>IF(OR($B181="",$G181=""),"",IF($H181="Sent",MAX(0,$I181-$G181),MAX(0,TODAY()-$G181)))</f>
        <v/>
      </c>
      <c r="K181" s="30" t="n"/>
    </row>
    <row r="182">
      <c r="B182" s="21" t="n"/>
      <c r="C182" s="21" t="n"/>
      <c r="D182" s="21" t="n"/>
      <c r="E182" s="22" t="n"/>
      <c r="F182" s="23" t="n"/>
      <c r="G182" s="24" t="n"/>
      <c r="H182" s="22" t="n"/>
      <c r="I182" s="24" t="n"/>
      <c r="J182" s="16">
        <f>IF(OR($B182="",$G182=""),"",IF($H182="Sent",MAX(0,$I182-$G182),MAX(0,TODAY()-$G182)))</f>
        <v/>
      </c>
      <c r="K182" s="31" t="n"/>
    </row>
    <row r="183">
      <c r="B183" s="26" t="n"/>
      <c r="C183" s="26" t="n"/>
      <c r="D183" s="26" t="n"/>
      <c r="E183" s="27" t="n"/>
      <c r="F183" s="28" t="n"/>
      <c r="G183" s="29" t="n"/>
      <c r="H183" s="27" t="n"/>
      <c r="I183" s="29" t="n"/>
      <c r="J183" s="13">
        <f>IF(OR($B183="",$G183=""),"",IF($H183="Sent",MAX(0,$I183-$G183),MAX(0,TODAY()-$G183)))</f>
        <v/>
      </c>
      <c r="K183" s="30" t="n"/>
    </row>
    <row r="184">
      <c r="B184" s="21" t="n"/>
      <c r="C184" s="21" t="n"/>
      <c r="D184" s="21" t="n"/>
      <c r="E184" s="22" t="n"/>
      <c r="F184" s="23" t="n"/>
      <c r="G184" s="24" t="n"/>
      <c r="H184" s="22" t="n"/>
      <c r="I184" s="24" t="n"/>
      <c r="J184" s="16">
        <f>IF(OR($B184="",$G184=""),"",IF($H184="Sent",MAX(0,$I184-$G184),MAX(0,TODAY()-$G184)))</f>
        <v/>
      </c>
      <c r="K184" s="31" t="n"/>
    </row>
    <row r="185">
      <c r="B185" s="26" t="n"/>
      <c r="C185" s="26" t="n"/>
      <c r="D185" s="26" t="n"/>
      <c r="E185" s="27" t="n"/>
      <c r="F185" s="28" t="n"/>
      <c r="G185" s="29" t="n"/>
      <c r="H185" s="27" t="n"/>
      <c r="I185" s="29" t="n"/>
      <c r="J185" s="13">
        <f>IF(OR($B185="",$G185=""),"",IF($H185="Sent",MAX(0,$I185-$G185),MAX(0,TODAY()-$G185)))</f>
        <v/>
      </c>
      <c r="K185" s="30" t="n"/>
    </row>
    <row r="186">
      <c r="B186" s="21" t="n"/>
      <c r="C186" s="21" t="n"/>
      <c r="D186" s="21" t="n"/>
      <c r="E186" s="22" t="n"/>
      <c r="F186" s="23" t="n"/>
      <c r="G186" s="24" t="n"/>
      <c r="H186" s="22" t="n"/>
      <c r="I186" s="24" t="n"/>
      <c r="J186" s="16">
        <f>IF(OR($B186="",$G186=""),"",IF($H186="Sent",MAX(0,$I186-$G186),MAX(0,TODAY()-$G186)))</f>
        <v/>
      </c>
      <c r="K186" s="31" t="n"/>
    </row>
    <row r="187">
      <c r="B187" s="26" t="n"/>
      <c r="C187" s="26" t="n"/>
      <c r="D187" s="26" t="n"/>
      <c r="E187" s="27" t="n"/>
      <c r="F187" s="28" t="n"/>
      <c r="G187" s="29" t="n"/>
      <c r="H187" s="27" t="n"/>
      <c r="I187" s="29" t="n"/>
      <c r="J187" s="13">
        <f>IF(OR($B187="",$G187=""),"",IF($H187="Sent",MAX(0,$I187-$G187),MAX(0,TODAY()-$G187)))</f>
        <v/>
      </c>
      <c r="K187" s="30" t="n"/>
    </row>
    <row r="188">
      <c r="B188" s="21" t="n"/>
      <c r="C188" s="21" t="n"/>
      <c r="D188" s="21" t="n"/>
      <c r="E188" s="22" t="n"/>
      <c r="F188" s="23" t="n"/>
      <c r="G188" s="24" t="n"/>
      <c r="H188" s="22" t="n"/>
      <c r="I188" s="24" t="n"/>
      <c r="J188" s="16">
        <f>IF(OR($B188="",$G188=""),"",IF($H188="Sent",MAX(0,$I188-$G188),MAX(0,TODAY()-$G188)))</f>
        <v/>
      </c>
      <c r="K188" s="31" t="n"/>
    </row>
    <row r="189">
      <c r="B189" s="26" t="n"/>
      <c r="C189" s="26" t="n"/>
      <c r="D189" s="26" t="n"/>
      <c r="E189" s="27" t="n"/>
      <c r="F189" s="28" t="n"/>
      <c r="G189" s="29" t="n"/>
      <c r="H189" s="27" t="n"/>
      <c r="I189" s="29" t="n"/>
      <c r="J189" s="13">
        <f>IF(OR($B189="",$G189=""),"",IF($H189="Sent",MAX(0,$I189-$G189),MAX(0,TODAY()-$G189)))</f>
        <v/>
      </c>
      <c r="K189" s="30" t="n"/>
    </row>
    <row r="190">
      <c r="B190" s="21" t="n"/>
      <c r="C190" s="21" t="n"/>
      <c r="D190" s="21" t="n"/>
      <c r="E190" s="22" t="n"/>
      <c r="F190" s="23" t="n"/>
      <c r="G190" s="24" t="n"/>
      <c r="H190" s="22" t="n"/>
      <c r="I190" s="24" t="n"/>
      <c r="J190" s="16">
        <f>IF(OR($B190="",$G190=""),"",IF($H190="Sent",MAX(0,$I190-$G190),MAX(0,TODAY()-$G190)))</f>
        <v/>
      </c>
      <c r="K190" s="31" t="n"/>
    </row>
    <row r="191">
      <c r="B191" s="26" t="n"/>
      <c r="C191" s="26" t="n"/>
      <c r="D191" s="26" t="n"/>
      <c r="E191" s="27" t="n"/>
      <c r="F191" s="28" t="n"/>
      <c r="G191" s="29" t="n"/>
      <c r="H191" s="27" t="n"/>
      <c r="I191" s="29" t="n"/>
      <c r="J191" s="13">
        <f>IF(OR($B191="",$G191=""),"",IF($H191="Sent",MAX(0,$I191-$G191),MAX(0,TODAY()-$G191)))</f>
        <v/>
      </c>
      <c r="K191" s="30" t="n"/>
    </row>
    <row r="192">
      <c r="B192" s="21" t="n"/>
      <c r="C192" s="21" t="n"/>
      <c r="D192" s="21" t="n"/>
      <c r="E192" s="22" t="n"/>
      <c r="F192" s="23" t="n"/>
      <c r="G192" s="24" t="n"/>
      <c r="H192" s="22" t="n"/>
      <c r="I192" s="24" t="n"/>
      <c r="J192" s="16">
        <f>IF(OR($B192="",$G192=""),"",IF($H192="Sent",MAX(0,$I192-$G192),MAX(0,TODAY()-$G192)))</f>
        <v/>
      </c>
      <c r="K192" s="31" t="n"/>
    </row>
    <row r="193">
      <c r="B193" s="26" t="n"/>
      <c r="C193" s="26" t="n"/>
      <c r="D193" s="26" t="n"/>
      <c r="E193" s="27" t="n"/>
      <c r="F193" s="28" t="n"/>
      <c r="G193" s="29" t="n"/>
      <c r="H193" s="27" t="n"/>
      <c r="I193" s="29" t="n"/>
      <c r="J193" s="13">
        <f>IF(OR($B193="",$G193=""),"",IF($H193="Sent",MAX(0,$I193-$G193),MAX(0,TODAY()-$G193)))</f>
        <v/>
      </c>
      <c r="K193" s="30" t="n"/>
    </row>
    <row r="194">
      <c r="B194" s="21" t="n"/>
      <c r="C194" s="21" t="n"/>
      <c r="D194" s="21" t="n"/>
      <c r="E194" s="22" t="n"/>
      <c r="F194" s="23" t="n"/>
      <c r="G194" s="24" t="n"/>
      <c r="H194" s="22" t="n"/>
      <c r="I194" s="24" t="n"/>
      <c r="J194" s="16">
        <f>IF(OR($B194="",$G194=""),"",IF($H194="Sent",MAX(0,$I194-$G194),MAX(0,TODAY()-$G194)))</f>
        <v/>
      </c>
      <c r="K194" s="31" t="n"/>
    </row>
    <row r="195">
      <c r="B195" s="26" t="n"/>
      <c r="C195" s="26" t="n"/>
      <c r="D195" s="26" t="n"/>
      <c r="E195" s="27" t="n"/>
      <c r="F195" s="28" t="n"/>
      <c r="G195" s="29" t="n"/>
      <c r="H195" s="27" t="n"/>
      <c r="I195" s="29" t="n"/>
      <c r="J195" s="13">
        <f>IF(OR($B195="",$G195=""),"",IF($H195="Sent",MAX(0,$I195-$G195),MAX(0,TODAY()-$G195)))</f>
        <v/>
      </c>
      <c r="K195" s="30" t="n"/>
    </row>
    <row r="196">
      <c r="B196" s="21" t="n"/>
      <c r="C196" s="21" t="n"/>
      <c r="D196" s="21" t="n"/>
      <c r="E196" s="22" t="n"/>
      <c r="F196" s="23" t="n"/>
      <c r="G196" s="24" t="n"/>
      <c r="H196" s="22" t="n"/>
      <c r="I196" s="24" t="n"/>
      <c r="J196" s="16">
        <f>IF(OR($B196="",$G196=""),"",IF($H196="Sent",MAX(0,$I196-$G196),MAX(0,TODAY()-$G196)))</f>
        <v/>
      </c>
      <c r="K196" s="31" t="n"/>
    </row>
    <row r="197">
      <c r="B197" s="26" t="n"/>
      <c r="C197" s="26" t="n"/>
      <c r="D197" s="26" t="n"/>
      <c r="E197" s="27" t="n"/>
      <c r="F197" s="28" t="n"/>
      <c r="G197" s="29" t="n"/>
      <c r="H197" s="27" t="n"/>
      <c r="I197" s="29" t="n"/>
      <c r="J197" s="13">
        <f>IF(OR($B197="",$G197=""),"",IF($H197="Sent",MAX(0,$I197-$G197),MAX(0,TODAY()-$G197)))</f>
        <v/>
      </c>
      <c r="K197" s="30" t="n"/>
    </row>
    <row r="198">
      <c r="B198" s="21" t="n"/>
      <c r="C198" s="21" t="n"/>
      <c r="D198" s="21" t="n"/>
      <c r="E198" s="22" t="n"/>
      <c r="F198" s="23" t="n"/>
      <c r="G198" s="24" t="n"/>
      <c r="H198" s="22" t="n"/>
      <c r="I198" s="24" t="n"/>
      <c r="J198" s="16">
        <f>IF(OR($B198="",$G198=""),"",IF($H198="Sent",MAX(0,$I198-$G198),MAX(0,TODAY()-$G198)))</f>
        <v/>
      </c>
      <c r="K198" s="31" t="n"/>
    </row>
    <row r="199">
      <c r="B199" s="26" t="n"/>
      <c r="C199" s="26" t="n"/>
      <c r="D199" s="26" t="n"/>
      <c r="E199" s="27" t="n"/>
      <c r="F199" s="28" t="n"/>
      <c r="G199" s="29" t="n"/>
      <c r="H199" s="27" t="n"/>
      <c r="I199" s="29" t="n"/>
      <c r="J199" s="13">
        <f>IF(OR($B199="",$G199=""),"",IF($H199="Sent",MAX(0,$I199-$G199),MAX(0,TODAY()-$G199)))</f>
        <v/>
      </c>
      <c r="K199" s="30" t="n"/>
    </row>
    <row r="200">
      <c r="B200" s="21" t="n"/>
      <c r="C200" s="21" t="n"/>
      <c r="D200" s="21" t="n"/>
      <c r="E200" s="22" t="n"/>
      <c r="F200" s="23" t="n"/>
      <c r="G200" s="24" t="n"/>
      <c r="H200" s="22" t="n"/>
      <c r="I200" s="24" t="n"/>
      <c r="J200" s="16">
        <f>IF(OR($B200="",$G200=""),"",IF($H200="Sent",MAX(0,$I200-$G200),MAX(0,TODAY()-$G200)))</f>
        <v/>
      </c>
      <c r="K200" s="31" t="n"/>
    </row>
    <row r="201">
      <c r="B201" s="26" t="n"/>
      <c r="C201" s="26" t="n"/>
      <c r="D201" s="26" t="n"/>
      <c r="E201" s="27" t="n"/>
      <c r="F201" s="28" t="n"/>
      <c r="G201" s="29" t="n"/>
      <c r="H201" s="27" t="n"/>
      <c r="I201" s="29" t="n"/>
      <c r="J201" s="13">
        <f>IF(OR($B201="",$G201=""),"",IF($H201="Sent",MAX(0,$I201-$G201),MAX(0,TODAY()-$G201)))</f>
        <v/>
      </c>
      <c r="K201" s="30" t="n"/>
    </row>
    <row r="202">
      <c r="B202" s="21" t="n"/>
      <c r="C202" s="21" t="n"/>
      <c r="D202" s="21" t="n"/>
      <c r="E202" s="22" t="n"/>
      <c r="F202" s="23" t="n"/>
      <c r="G202" s="24" t="n"/>
      <c r="H202" s="22" t="n"/>
      <c r="I202" s="24" t="n"/>
      <c r="J202" s="16">
        <f>IF(OR($B202="",$G202=""),"",IF($H202="Sent",MAX(0,$I202-$G202),MAX(0,TODAY()-$G202)))</f>
        <v/>
      </c>
      <c r="K202" s="31" t="n"/>
    </row>
    <row r="203">
      <c r="B203" s="26" t="n"/>
      <c r="C203" s="26" t="n"/>
      <c r="D203" s="26" t="n"/>
      <c r="E203" s="27" t="n"/>
      <c r="F203" s="28" t="n"/>
      <c r="G203" s="29" t="n"/>
      <c r="H203" s="27" t="n"/>
      <c r="I203" s="29" t="n"/>
      <c r="J203" s="13">
        <f>IF(OR($B203="",$G203=""),"",IF($H203="Sent",MAX(0,$I203-$G203),MAX(0,TODAY()-$G203)))</f>
        <v/>
      </c>
      <c r="K203" s="30" t="n"/>
    </row>
    <row r="204">
      <c r="B204" s="21" t="n"/>
      <c r="C204" s="21" t="n"/>
      <c r="D204" s="21" t="n"/>
      <c r="E204" s="22" t="n"/>
      <c r="F204" s="23" t="n"/>
      <c r="G204" s="24" t="n"/>
      <c r="H204" s="22" t="n"/>
      <c r="I204" s="24" t="n"/>
      <c r="J204" s="16">
        <f>IF(OR($B204="",$G204=""),"",IF($H204="Sent",MAX(0,$I204-$G204),MAX(0,TODAY()-$G204)))</f>
        <v/>
      </c>
      <c r="K204" s="31" t="n"/>
    </row>
    <row r="205">
      <c r="B205" s="26" t="n"/>
      <c r="C205" s="26" t="n"/>
      <c r="D205" s="26" t="n"/>
      <c r="E205" s="27" t="n"/>
      <c r="F205" s="28" t="n"/>
      <c r="G205" s="29" t="n"/>
      <c r="H205" s="27" t="n"/>
      <c r="I205" s="29" t="n"/>
      <c r="J205" s="13">
        <f>IF(OR($B205="",$G205=""),"",IF($H205="Sent",MAX(0,$I205-$G205),MAX(0,TODAY()-$G205)))</f>
        <v/>
      </c>
      <c r="K205" s="30" t="n"/>
    </row>
    <row r="206">
      <c r="B206" s="21" t="n"/>
      <c r="C206" s="21" t="n"/>
      <c r="D206" s="21" t="n"/>
      <c r="E206" s="22" t="n"/>
      <c r="F206" s="23" t="n"/>
      <c r="G206" s="24" t="n"/>
      <c r="H206" s="22" t="n"/>
      <c r="I206" s="24" t="n"/>
      <c r="J206" s="16">
        <f>IF(OR($B206="",$G206=""),"",IF($H206="Sent",MAX(0,$I206-$G206),MAX(0,TODAY()-$G206)))</f>
        <v/>
      </c>
      <c r="K206" s="31" t="n"/>
    </row>
    <row r="207">
      <c r="B207" s="26" t="n"/>
      <c r="C207" s="26" t="n"/>
      <c r="D207" s="26" t="n"/>
      <c r="E207" s="27" t="n"/>
      <c r="F207" s="28" t="n"/>
      <c r="G207" s="29" t="n"/>
      <c r="H207" s="27" t="n"/>
      <c r="I207" s="29" t="n"/>
      <c r="J207" s="13">
        <f>IF(OR($B207="",$G207=""),"",IF($H207="Sent",MAX(0,$I207-$G207),MAX(0,TODAY()-$G207)))</f>
        <v/>
      </c>
      <c r="K207" s="30" t="n"/>
    </row>
    <row r="209">
      <c r="B209" s="32" t="inlineStr">
        <is>
          <t>Blue = type here. 'Days waiting' is a formula. Keep the Address column filled and this doubles as your envelope list.</t>
        </is>
      </c>
    </row>
  </sheetData>
  <autoFilter ref="B7:J207"/>
  <mergeCells count="2">
    <mergeCell ref="B209:J209"/>
    <mergeCell ref="B3:J3"/>
  </mergeCells>
  <conditionalFormatting sqref="J8:J207">
    <cfRule type="cellIs" priority="1" operator="greaterThanOrEqual" dxfId="0">
      <formula>60</formula>
    </cfRule>
  </conditionalFormatting>
  <conditionalFormatting sqref="H8:H207">
    <cfRule type="cellIs" priority="2" operator="equal" dxfId="1">
      <formula>"Sent"</formula>
    </cfRule>
  </conditionalFormatting>
  <dataValidations count="2">
    <dataValidation sqref="E8 E9 E10 E11 E12 E13 E14 E15 E16 E17 E18 E19 E20 E21 E22 E23 E24 E25 E26 E27 E28 E29 E30 E31 E32 E33 E34 E35 E36 E37 E38 E39 E40 E41 E42 E43 E44 E45 E46 E47 E48 E49 E50 E51 E52 E53 E54 E55 E56 E57 E58 E59 E60 E61 E62 E63 E64 E65 E66 E67 E68 E69 E70 E71 E72 E73 E74 E75 E76 E77 E78 E79 E80 E81 E82 E83 E84 E85 E86 E87 E88 E89 E90 E91 E92 E93 E94 E95 E96 E97 E98 E99 E100 E101 E102 E103 E104 E105 E106 E107 E108 E109 E110 E111 E112 E113 E114 E115 E116 E117 E118 E119 E120 E121 E122 E123 E124 E125 E126 E127 E128 E129 E130 E131 E132 E133 E134 E135 E136 E137 E138 E139 E140 E141 E142 E143 E144 E145 E146 E147 E148 E149 E150 E151 E152 E153 E154 E155 E156 E157 E158 E159 E160 E161 E162 E163 E164 E165 E166 E167 E168 E169 E170 E171 E172 E173 E174 E175 E176 E177 E178 E179 E180 E181 E182 E183 E184 E185 E186 E187 E188 E189 E190 E191 E192 E193 E194 E195 E196 E197 E198 E199 E200 E201 E202 E203 E204 E205 E206 E207" showDropDown="0" showInputMessage="0" showErrorMessage="0" allowBlank="1" type="list">
      <formula1>"Cash,Registry,Physical gift,Gift card,Experience,Other"</formula1>
    </dataValidation>
    <dataValidation sqref="H8 H9 H10 H11 H12 H13 H14 H15 H16 H17 H18 H19 H20 H21 H22 H23 H24 H25 H26 H27 H28 H29 H30 H31 H32 H33 H34 H35 H36 H37 H38 H39 H40 H41 H42 H43 H44 H45 H46 H47 H48 H49 H50 H51 H52 H53 H54 H55 H56 H57 H58 H59 H60 H61 H62 H63 H64 H65 H66 H67 H68 H69 H70 H71 H72 H73 H74 H75 H76 H77 H78 H79 H80 H81 H82 H83 H84 H85 H86 H87 H88 H89 H90 H91 H92 H93 H94 H95 H96 H97 H98 H99 H100 H101 H102 H103 H104 H105 H106 H107 H108 H109 H110 H111 H112 H113 H114 H115 H116 H117 H118 H119 H120 H121 H122 H123 H124 H125 H126 H127 H128 H129 H130 H131 H132 H133 H134 H135 H136 H137 H138 H139 H140 H141 H142 H143 H144 H145 H146 H147 H148 H149 H150 H151 H152 H153 H154 H155 H156 H157 H158 H159 H160 H161 H162 H163 H164 H165 H166 H167 H168 H169 H170 H171 H172 H173 H174 H175 H176 H177 H178 H179 H180 H181 H182 H183 H184 H185 H186 H187 H188 H189 H190 H191 H192 H193 H194 H195 H196 H197 H198 H199 H200 H201 H202 H203 H204 H205 H206 H207" showDropDown="0" showInputMessage="0" showErrorMessage="0" allowBlank="1" type="list">
      <formula1>"Not yet,Written,Sent"</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Confetti by Kite Labs</dc:creator>
  <dc:title>Wedding Gift &amp; Thank-You Tracker</dc:title>
  <dc:description>Log gifts received and track which thank-you notes still need sending. Free, no email required. https://kitelabs.netlify.app/</dc:description>
  <dc:subject>Log gifts received and track which thank-you notes still need sending.</dc:subject>
  <dcterms:created xsi:type="dcterms:W3CDTF">2026-09-10T00:00:00Z</dcterms:created>
  <dcterms:modified xsi:type="dcterms:W3CDTF">2026-09-10T10:26:27Z</dcterms:modified>
  <cp:lastModifiedBy>Confetti by Kite Labs</cp:lastModifiedBy>
  <cp:category>Wedding planning</cp:category>
  <cp:keywords>wedding, planning, spreadsheet, free, template, excel, google sheets</cp:keywords>
</cp:coreProperties>
</file>