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" sheetId="1" state="visible" r:id="rId1"/>
    <sheet name="Budg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;($#,##0);-"/>
    <numFmt numFmtId="165" formatCode="0.0%"/>
    <numFmt numFmtId="166" formatCode="yyyy-mm-dd"/>
  </numFmts>
  <fonts count="25">
    <font>
      <name val="Calibri"/>
      <family val="2"/>
      <color theme="1"/>
      <sz val="11"/>
      <scheme val="minor"/>
    </font>
    <font>
      <name val="Arial"/>
      <b val="1"/>
      <color rgb="008E3B63"/>
      <sz val="24"/>
    </font>
    <font>
      <name val="Arial"/>
      <i val="1"/>
      <color rgb="006E5D67"/>
      <sz val="10"/>
    </font>
    <font>
      <name val="Arial"/>
      <b val="1"/>
      <color rgb="00B8894B"/>
      <sz val="10"/>
    </font>
    <font>
      <name val="Arial"/>
      <color rgb="006E5D67"/>
      <sz val="11"/>
    </font>
    <font>
      <name val="Arial"/>
      <b val="1"/>
      <color rgb="000000FF"/>
      <sz val="11"/>
    </font>
    <font>
      <name val="Arial"/>
      <i val="1"/>
      <color rgb="006E5D67"/>
      <sz val="9"/>
    </font>
    <font>
      <name val="Arial"/>
      <b val="1"/>
      <color rgb="00241922"/>
      <sz val="12"/>
    </font>
    <font>
      <name val="Arial"/>
      <b val="1"/>
      <color rgb="006F8A6A"/>
      <sz val="12"/>
    </font>
    <font>
      <name val="Arial"/>
      <b val="1"/>
      <color rgb="008E3B63"/>
      <sz val="11"/>
    </font>
    <font>
      <name val="Arial"/>
      <color rgb="006E5D67"/>
      <sz val="10"/>
    </font>
    <font>
      <name val="Arial"/>
      <b val="1"/>
      <color rgb="008E3B63"/>
      <sz val="20"/>
    </font>
    <font>
      <name val="Arial"/>
      <b val="1"/>
      <color rgb="00008000"/>
      <sz val="12"/>
    </font>
    <font>
      <name val="Arial"/>
      <b val="1"/>
      <color rgb="00FFFFFF"/>
      <sz val="10"/>
    </font>
    <font>
      <name val="Arial"/>
      <color rgb="00241922"/>
      <sz val="11"/>
    </font>
    <font>
      <name val="Arial"/>
      <color rgb="000000FF"/>
      <sz val="11"/>
    </font>
    <font>
      <name val="Arial"/>
      <b val="1"/>
      <color rgb="00FFFFFF"/>
      <sz val="11"/>
    </font>
    <font>
      <name val="Arial"/>
      <b val="1"/>
      <color rgb="006E5D67"/>
      <sz val="10"/>
    </font>
    <font>
      <name val="Arial"/>
      <color rgb="006F8A6A"/>
      <sz val="10"/>
    </font>
    <font>
      <name val="Arial"/>
      <b val="1"/>
      <color rgb="006E5D67"/>
      <sz val="11"/>
    </font>
    <font>
      <name val="Arial"/>
      <i val="1"/>
      <color rgb="000000FF"/>
      <sz val="11"/>
    </font>
    <font>
      <name val="Arial"/>
      <b val="1"/>
      <color rgb="00241922"/>
      <sz val="11"/>
    </font>
    <font>
      <name val="Arial"/>
      <b val="1"/>
      <color rgb="008E3B63"/>
      <sz val="12"/>
    </font>
    <font>
      <name val="Arial"/>
      <b val="1"/>
      <sz val="12"/>
    </font>
    <font>
      <name val="Arial"/>
      <b val="1"/>
      <color rgb="008E3B63"/>
      <sz val="10"/>
    </font>
  </fonts>
  <fills count="6">
    <fill>
      <patternFill/>
    </fill>
    <fill>
      <patternFill patternType="gray125"/>
    </fill>
    <fill>
      <patternFill patternType="solid">
        <fgColor rgb="00FFFDE7"/>
      </patternFill>
    </fill>
    <fill>
      <patternFill patternType="solid">
        <fgColor rgb="008E3B63"/>
      </patternFill>
    </fill>
    <fill>
      <patternFill patternType="solid">
        <fgColor rgb="00F5EEF0"/>
      </patternFill>
    </fill>
    <fill>
      <patternFill patternType="solid">
        <fgColor rgb="006E2B4C"/>
      </patternFill>
    </fill>
  </fills>
  <borders count="5">
    <border>
      <left/>
      <right/>
      <top/>
      <bottom/>
      <diagonal/>
    </border>
    <border>
      <left style="thin">
        <color rgb="00ECE0E5"/>
      </left>
      <right style="thin">
        <color rgb="00ECE0E5"/>
      </right>
      <top style="thin">
        <color rgb="00ECE0E5"/>
      </top>
      <bottom style="thin">
        <color rgb="00ECE0E5"/>
      </bottom>
    </border>
    <border>
      <bottom style="thin">
        <color rgb="00ECE0E5"/>
      </bottom>
    </border>
    <border>
      <left style="thin">
        <color rgb="008E3B63"/>
      </left>
      <right style="thin">
        <color rgb="008E3B63"/>
      </right>
      <top style="thin">
        <color rgb="008E3B63"/>
      </top>
      <bottom style="thin">
        <color rgb="008E3B63"/>
      </bottom>
    </border>
    <border>
      <left style="thin">
        <color rgb="006E2B4C"/>
      </left>
      <right style="thin">
        <color rgb="006E2B4C"/>
      </right>
      <top style="thin">
        <color rgb="006E2B4C"/>
      </top>
      <bottom style="thin">
        <color rgb="006E2B4C"/>
      </bottom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pivotButton="0" quotePrefix="0" xfId="0"/>
    <xf numFmtId="0" fontId="6" fillId="0" borderId="0" pivotButton="0" quotePrefix="0" xfId="0"/>
    <xf numFmtId="164" fontId="5" fillId="2" borderId="1" pivotButton="0" quotePrefix="0" xfId="0"/>
    <xf numFmtId="3" fontId="5" fillId="2" borderId="1" pivotButton="0" quotePrefix="0" xfId="0"/>
    <xf numFmtId="0" fontId="4" fillId="0" borderId="2" pivotButton="0" quotePrefix="0" xfId="0"/>
    <xf numFmtId="164" fontId="7" fillId="0" borderId="2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3" fontId="7" fillId="0" borderId="2" applyAlignment="1" pivotButton="0" quotePrefix="0" xfId="0">
      <alignment horizontal="right"/>
    </xf>
    <xf numFmtId="49" fontId="7" fillId="0" borderId="2" applyAlignment="1" pivotButton="0" quotePrefix="0" xfId="0">
      <alignment horizontal="right"/>
    </xf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164" fontId="12" fillId="0" borderId="0" pivotButton="0" quotePrefix="0" xfId="0"/>
    <xf numFmtId="0" fontId="13" fillId="3" borderId="3" applyAlignment="1" pivotButton="0" quotePrefix="0" xfId="0">
      <alignment horizontal="center" vertical="center"/>
    </xf>
    <xf numFmtId="0" fontId="14" fillId="4" borderId="1" pivotButton="0" quotePrefix="0" xfId="0"/>
    <xf numFmtId="165" fontId="15" fillId="2" borderId="1" applyAlignment="1" pivotButton="0" quotePrefix="0" xfId="0">
      <alignment horizontal="center"/>
    </xf>
    <xf numFmtId="164" fontId="0" fillId="4" borderId="1" pivotButton="0" quotePrefix="0" xfId="0"/>
    <xf numFmtId="164" fontId="15" fillId="2" borderId="1" pivotButton="0" quotePrefix="0" xfId="0"/>
    <xf numFmtId="0" fontId="10" fillId="4" borderId="1" pivotButton="0" quotePrefix="0" xfId="0"/>
    <xf numFmtId="0" fontId="14" fillId="0" borderId="1" pivotButton="0" quotePrefix="0" xfId="0"/>
    <xf numFmtId="164" fontId="0" fillId="0" borderId="1" pivotButton="0" quotePrefix="0" xfId="0"/>
    <xf numFmtId="0" fontId="10" fillId="0" borderId="1" pivotButton="0" quotePrefix="0" xfId="0"/>
    <xf numFmtId="0" fontId="16" fillId="5" borderId="4" pivotButton="0" quotePrefix="0" xfId="0"/>
    <xf numFmtId="165" fontId="16" fillId="5" borderId="4" pivotButton="0" quotePrefix="0" xfId="0"/>
    <xf numFmtId="164" fontId="16" fillId="5" borderId="4" pivotButton="0" quotePrefix="0" xfId="0"/>
    <xf numFmtId="0" fontId="17" fillId="0" borderId="0" pivotButton="0" quotePrefix="0" xfId="0"/>
    <xf numFmtId="0" fontId="18" fillId="0" borderId="0" pivotButton="0" quotePrefix="0" xfId="0"/>
    <xf numFmtId="0" fontId="3" fillId="0" borderId="1" pivotButton="0" quotePrefix="0" xfId="0"/>
    <xf numFmtId="0" fontId="15" fillId="2" borderId="1" pivotButton="0" quotePrefix="0" xfId="0"/>
    <xf numFmtId="0" fontId="15" fillId="2" borderId="1" applyAlignment="1" pivotButton="0" quotePrefix="0" xfId="0">
      <alignment horizontal="center"/>
    </xf>
    <xf numFmtId="0" fontId="0" fillId="0" borderId="1" pivotButton="0" quotePrefix="0" xfId="0"/>
    <xf numFmtId="0" fontId="19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20" fillId="4" borderId="1" pivotButton="0" quotePrefix="0" xfId="0"/>
    <xf numFmtId="0" fontId="20" fillId="4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4" borderId="1" pivotButton="0" quotePrefix="0" xfId="0"/>
    <xf numFmtId="0" fontId="0" fillId="4" borderId="1" applyAlignment="1" pivotButton="0" quotePrefix="0" xfId="0">
      <alignment horizontal="center"/>
    </xf>
    <xf numFmtId="0" fontId="21" fillId="0" borderId="1" applyAlignment="1" pivotButton="0" quotePrefix="0" xfId="0">
      <alignment horizontal="center"/>
    </xf>
    <xf numFmtId="0" fontId="14" fillId="0" borderId="1" applyAlignment="1" pivotButton="0" quotePrefix="0" xfId="0">
      <alignment horizontal="center"/>
    </xf>
    <xf numFmtId="0" fontId="21" fillId="4" borderId="1" applyAlignment="1" pivotButton="0" quotePrefix="0" xfId="0">
      <alignment horizontal="center"/>
    </xf>
    <xf numFmtId="0" fontId="14" fillId="4" borderId="1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166" fontId="10" fillId="0" borderId="1" pivotButton="0" quotePrefix="0" xfId="0"/>
    <xf numFmtId="166" fontId="10" fillId="4" borderId="1" pivotButton="0" quotePrefix="0" xfId="0"/>
    <xf numFmtId="164" fontId="23" fillId="0" borderId="2" applyAlignment="1" pivotButton="0" quotePrefix="0" xfId="0">
      <alignment horizontal="right"/>
    </xf>
    <xf numFmtId="0" fontId="24" fillId="0" borderId="0" pivotButton="0" quotePrefix="0" xfId="0"/>
  </cellXfs>
  <cellStyles count="1">
    <cellStyle name="Normal" xfId="0" builtinId="0" hidden="0"/>
  </cellStyles>
  <dxfs count="3">
    <dxf>
      <font>
        <name val="Arial"/>
        <b val="1"/>
        <color rgb="00C0563F"/>
      </font>
    </dxf>
    <dxf>
      <font>
        <name val="Arial"/>
        <b val="1"/>
        <color rgb="006F8A6A"/>
      </font>
    </dxf>
    <dxf>
      <font>
        <name val="Arial"/>
        <color rgb="00C0563F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3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20" customWidth="1" min="3" max="3"/>
    <col width="20" customWidth="1" min="4" max="4"/>
    <col width="20" customWidth="1" min="5" max="5"/>
    <col width="20" customWidth="1" min="6" max="6"/>
    <col width="3" customWidth="1" min="7" max="7"/>
  </cols>
  <sheetData>
    <row r="2" ht="32" customHeight="1">
      <c r="B2" s="1" t="inlineStr">
        <is>
          <t>WEDDING BUDGET PLANNER</t>
        </is>
      </c>
    </row>
    <row r="3">
      <c r="B3" s="2" t="inlineStr">
        <is>
          <t>Everything in one place — budget, timeline, guests, seating and vendors.</t>
        </is>
      </c>
    </row>
    <row r="5">
      <c r="B5" s="3" t="inlineStr">
        <is>
          <t>YOUR DETAILS</t>
        </is>
      </c>
    </row>
    <row r="6">
      <c r="B6" s="4" t="inlineStr">
        <is>
          <t>Couple</t>
        </is>
      </c>
      <c r="C6" s="5" t="inlineStr">
        <is>
          <t>Alex &amp; Sam</t>
        </is>
      </c>
      <c r="D6" s="6" t="inlineStr">
        <is>
          <t>← edit the blue cells</t>
        </is>
      </c>
    </row>
    <row r="7">
      <c r="B7" s="4" t="inlineStr">
        <is>
          <t>Wedding date</t>
        </is>
      </c>
      <c r="C7" s="5" t="inlineStr">
        <is>
          <t>2027-06-12</t>
        </is>
      </c>
    </row>
    <row r="8">
      <c r="B8" s="4" t="inlineStr">
        <is>
          <t>Total budget</t>
        </is>
      </c>
      <c r="C8" s="7" t="n">
        <v>30000</v>
      </c>
    </row>
    <row r="9">
      <c r="B9" s="4" t="inlineStr">
        <is>
          <t>Guests invited</t>
        </is>
      </c>
      <c r="C9" s="8" t="n">
        <v>100</v>
      </c>
    </row>
    <row r="11">
      <c r="B11" s="3" t="inlineStr">
        <is>
          <t>AT A GLANCE</t>
        </is>
      </c>
    </row>
    <row r="12">
      <c r="B12" s="9" t="inlineStr">
        <is>
          <t>Total budget</t>
        </is>
      </c>
      <c r="C12" s="51">
        <f>C8</f>
        <v/>
      </c>
    </row>
    <row r="13">
      <c r="B13" s="9" t="inlineStr">
        <is>
          <t>Allocated</t>
        </is>
      </c>
      <c r="C13" s="51">
        <f>SUM(Budget!D8:D22)</f>
        <v/>
      </c>
    </row>
    <row r="14">
      <c r="B14" s="9" t="inlineStr">
        <is>
          <t>Actually spent</t>
        </is>
      </c>
      <c r="C14" s="51">
        <f>SUM(Budget!E8:E22)</f>
        <v/>
      </c>
    </row>
    <row r="15">
      <c r="B15" s="9" t="inlineStr">
        <is>
          <t>Remaining</t>
        </is>
      </c>
      <c r="C15" s="11">
        <f>C8-SUM(Budget!E8:E22)</f>
        <v/>
      </c>
    </row>
    <row r="16">
      <c r="B16" s="9" t="inlineStr">
        <is>
          <t>Cost per guest</t>
        </is>
      </c>
      <c r="C16" s="51">
        <f>IFERROR(C8/C9,0)</f>
        <v/>
      </c>
    </row>
    <row r="17">
      <c r="B17" s="9" t="n"/>
      <c r="C17" s="12" t="n"/>
    </row>
    <row r="18">
      <c r="B18" s="9" t="n"/>
      <c r="C18" s="12" t="n"/>
    </row>
    <row r="19">
      <c r="B19" s="9" t="n"/>
      <c r="C19" s="13" t="n"/>
    </row>
    <row r="22">
      <c r="B22" s="14" t="inlineStr">
        <is>
          <t>How to use this planner</t>
        </is>
      </c>
    </row>
    <row r="23">
      <c r="B23" s="15" t="inlineStr">
        <is>
          <t>1.  Fill in the blue cells above — that's all the setup there is.</t>
        </is>
      </c>
    </row>
    <row r="24">
      <c r="B24" s="15" t="inlineStr">
        <is>
          <t>2.  Budget tab: adjust the % column to fit your priorities. Allocations recalculate.</t>
        </is>
      </c>
    </row>
    <row r="25">
      <c r="B25" s="15" t="inlineStr">
        <is>
          <t>3.  Log real costs in 'Actual spent' as you book each vendor.</t>
        </is>
      </c>
    </row>
    <row r="26">
      <c r="B26" s="15" t="inlineStr"/>
    </row>
    <row r="27">
      <c r="B27" s="15" t="inlineStr">
        <is>
          <t>This is the free edition (budget only). The full planner adds a month-by-month</t>
        </is>
      </c>
    </row>
    <row r="28">
      <c r="B28" s="15" t="inlineStr">
        <is>
          <t>timeline, guest list with RSVP tracking, seating plan and vendor payment tracker.</t>
        </is>
      </c>
    </row>
    <row r="29">
      <c r="B29" s="15" t="inlineStr">
        <is>
          <t>Free companion web tools: kitelabs.netlify.app</t>
        </is>
      </c>
    </row>
    <row r="30">
      <c r="B30" s="6" t="n"/>
    </row>
    <row r="33">
      <c r="B33" s="52" t="inlineStr">
        <is>
          <t>Free wedding spreadsheets, no email required — https://kitelabs.netlify.app/</t>
        </is>
      </c>
    </row>
    <row r="34">
      <c r="B34" s="6" t="inlineStr">
        <is>
          <t>Free to use and share. Not for resale.</t>
        </is>
      </c>
    </row>
  </sheetData>
  <mergeCells count="8">
    <mergeCell ref="B30:F30"/>
    <mergeCell ref="B24:F24"/>
    <mergeCell ref="B2:F2"/>
    <mergeCell ref="B25:F25"/>
    <mergeCell ref="B3:F3"/>
    <mergeCell ref="B23:F23"/>
    <mergeCell ref="B26:F26"/>
    <mergeCell ref="B27:F2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G27"/>
  <sheetViews>
    <sheetView showGridLines="0" workbookViewId="0">
      <pane xSplit="1" ySplit="7" topLeftCell="B8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" customWidth="1" min="1" max="1"/>
    <col width="30" customWidth="1" min="2" max="2"/>
    <col width="12" customWidth="1" min="3" max="3"/>
    <col width="16" customWidth="1" min="4" max="4"/>
    <col width="16" customWidth="1" min="5" max="5"/>
    <col width="16" customWidth="1" min="6" max="6"/>
    <col width="30" customWidth="1" min="7" max="7"/>
    <col width="3" customWidth="1" min="8" max="8"/>
  </cols>
  <sheetData>
    <row r="2">
      <c r="B2" s="16" t="inlineStr">
        <is>
          <t>BUDGET</t>
        </is>
      </c>
    </row>
    <row r="3">
      <c r="B3" s="2" t="inlineStr">
        <is>
          <t>Percentages are typical U.S. averages — change them to match what you care about.</t>
        </is>
      </c>
    </row>
    <row r="5">
      <c r="B5" s="4" t="inlineStr">
        <is>
          <t>Total budget</t>
        </is>
      </c>
      <c r="C5" s="17">
        <f>Dashboard!C8</f>
        <v/>
      </c>
    </row>
    <row r="7" ht="24" customHeight="1">
      <c r="B7" s="18" t="inlineStr">
        <is>
          <t>Category</t>
        </is>
      </c>
      <c r="C7" s="18" t="inlineStr">
        <is>
          <t>% of budget</t>
        </is>
      </c>
      <c r="D7" s="18" t="inlineStr">
        <is>
          <t>Allocated</t>
        </is>
      </c>
      <c r="E7" s="18" t="inlineStr">
        <is>
          <t>Actual spent</t>
        </is>
      </c>
      <c r="F7" s="18" t="inlineStr">
        <is>
          <t>Difference</t>
        </is>
      </c>
      <c r="G7" s="18" t="inlineStr">
        <is>
          <t>Notes</t>
        </is>
      </c>
    </row>
    <row r="8">
      <c r="B8" s="19" t="inlineStr">
        <is>
          <t>Venue &amp; rentals</t>
        </is>
      </c>
      <c r="C8" s="20" t="n">
        <v>0.22</v>
      </c>
      <c r="D8" s="21">
        <f>$C$5*C8</f>
        <v/>
      </c>
      <c r="E8" s="22" t="n"/>
      <c r="F8" s="21">
        <f>IF(E8="","",D8-E8)</f>
        <v/>
      </c>
      <c r="G8" s="23" t="inlineStr"/>
    </row>
    <row r="9">
      <c r="B9" s="24" t="inlineStr">
        <is>
          <t>Catering &amp; drinks</t>
        </is>
      </c>
      <c r="C9" s="20" t="n">
        <v>0.22</v>
      </c>
      <c r="D9" s="25">
        <f>$C$5*C9</f>
        <v/>
      </c>
      <c r="E9" s="22" t="n"/>
      <c r="F9" s="25">
        <f>IF(E9="","",D9-E9)</f>
        <v/>
      </c>
      <c r="G9" s="26" t="inlineStr"/>
    </row>
    <row r="10">
      <c r="B10" s="19" t="inlineStr">
        <is>
          <t>Photography &amp; video</t>
        </is>
      </c>
      <c r="C10" s="20" t="n">
        <v>0.12</v>
      </c>
      <c r="D10" s="21">
        <f>$C$5*C10</f>
        <v/>
      </c>
      <c r="E10" s="22" t="n"/>
      <c r="F10" s="21">
        <f>IF(E10="","",D10-E10)</f>
        <v/>
      </c>
      <c r="G10" s="23" t="inlineStr"/>
    </row>
    <row r="11">
      <c r="B11" s="24" t="inlineStr">
        <is>
          <t>Flowers &amp; décor</t>
        </is>
      </c>
      <c r="C11" s="20" t="n">
        <v>0.1</v>
      </c>
      <c r="D11" s="25">
        <f>$C$5*C11</f>
        <v/>
      </c>
      <c r="E11" s="22" t="n"/>
      <c r="F11" s="25">
        <f>IF(E11="","",D11-E11)</f>
        <v/>
      </c>
      <c r="G11" s="26" t="inlineStr"/>
    </row>
    <row r="12">
      <c r="B12" s="19" t="inlineStr">
        <is>
          <t>Music &amp; entertainment</t>
        </is>
      </c>
      <c r="C12" s="20" t="n">
        <v>0.08</v>
      </c>
      <c r="D12" s="21">
        <f>$C$5*C12</f>
        <v/>
      </c>
      <c r="E12" s="22" t="n"/>
      <c r="F12" s="21">
        <f>IF(E12="","",D12-E12)</f>
        <v/>
      </c>
      <c r="G12" s="23" t="inlineStr"/>
    </row>
    <row r="13">
      <c r="B13" s="24" t="inlineStr">
        <is>
          <t>Attire &amp; beauty</t>
        </is>
      </c>
      <c r="C13" s="20" t="n">
        <v>0.07000000000000001</v>
      </c>
      <c r="D13" s="25">
        <f>$C$5*C13</f>
        <v/>
      </c>
      <c r="E13" s="22" t="n"/>
      <c r="F13" s="25">
        <f>IF(E13="","",D13-E13)</f>
        <v/>
      </c>
      <c r="G13" s="26" t="inlineStr"/>
    </row>
    <row r="14">
      <c r="B14" s="19" t="inlineStr">
        <is>
          <t>Planner / coordinator</t>
        </is>
      </c>
      <c r="C14" s="20" t="n">
        <v>0.05</v>
      </c>
      <c r="D14" s="21">
        <f>$C$5*C14</f>
        <v/>
      </c>
      <c r="E14" s="22" t="n"/>
      <c r="F14" s="21">
        <f>IF(E14="","",D14-E14)</f>
        <v/>
      </c>
      <c r="G14" s="23" t="inlineStr"/>
    </row>
    <row r="15">
      <c r="B15" s="24" t="inlineStr">
        <is>
          <t>Wedding rings</t>
        </is>
      </c>
      <c r="C15" s="20" t="n">
        <v>0.03</v>
      </c>
      <c r="D15" s="25">
        <f>$C$5*C15</f>
        <v/>
      </c>
      <c r="E15" s="22" t="n"/>
      <c r="F15" s="25">
        <f>IF(E15="","",D15-E15)</f>
        <v/>
      </c>
      <c r="G15" s="26" t="inlineStr"/>
    </row>
    <row r="16">
      <c r="B16" s="19" t="inlineStr">
        <is>
          <t>Cake &amp; desserts</t>
        </is>
      </c>
      <c r="C16" s="20" t="n">
        <v>0.02</v>
      </c>
      <c r="D16" s="21">
        <f>$C$5*C16</f>
        <v/>
      </c>
      <c r="E16" s="22" t="n"/>
      <c r="F16" s="21">
        <f>IF(E16="","",D16-E16)</f>
        <v/>
      </c>
      <c r="G16" s="23" t="inlineStr"/>
    </row>
    <row r="17">
      <c r="B17" s="24" t="inlineStr">
        <is>
          <t>Stationery &amp; invites</t>
        </is>
      </c>
      <c r="C17" s="20" t="n">
        <v>0.02</v>
      </c>
      <c r="D17" s="25">
        <f>$C$5*C17</f>
        <v/>
      </c>
      <c r="E17" s="22" t="n"/>
      <c r="F17" s="25">
        <f>IF(E17="","",D17-E17)</f>
        <v/>
      </c>
      <c r="G17" s="26" t="inlineStr"/>
    </row>
    <row r="18">
      <c r="B18" s="19" t="inlineStr">
        <is>
          <t>Transportation</t>
        </is>
      </c>
      <c r="C18" s="20" t="n">
        <v>0.02</v>
      </c>
      <c r="D18" s="21">
        <f>$C$5*C18</f>
        <v/>
      </c>
      <c r="E18" s="22" t="n"/>
      <c r="F18" s="21">
        <f>IF(E18="","",D18-E18)</f>
        <v/>
      </c>
      <c r="G18" s="23" t="inlineStr"/>
    </row>
    <row r="19">
      <c r="B19" s="24" t="inlineStr">
        <is>
          <t>Favors &amp; gifts</t>
        </is>
      </c>
      <c r="C19" s="20" t="n">
        <v>0.02</v>
      </c>
      <c r="D19" s="25">
        <f>$C$5*C19</f>
        <v/>
      </c>
      <c r="E19" s="22" t="n"/>
      <c r="F19" s="25">
        <f>IF(E19="","",D19-E19)</f>
        <v/>
      </c>
      <c r="G19" s="26" t="inlineStr"/>
    </row>
    <row r="20">
      <c r="B20" s="19" t="inlineStr">
        <is>
          <t>Officiant</t>
        </is>
      </c>
      <c r="C20" s="20" t="n">
        <v>0.01</v>
      </c>
      <c r="D20" s="21">
        <f>$C$5*C20</f>
        <v/>
      </c>
      <c r="E20" s="22" t="n"/>
      <c r="F20" s="21">
        <f>IF(E20="","",D20-E20)</f>
        <v/>
      </c>
      <c r="G20" s="23" t="inlineStr"/>
    </row>
    <row r="21">
      <c r="B21" s="24" t="inlineStr">
        <is>
          <t>Buffer / surprises</t>
        </is>
      </c>
      <c r="C21" s="20" t="n">
        <v>0.02</v>
      </c>
      <c r="D21" s="25">
        <f>$C$5*C21</f>
        <v/>
      </c>
      <c r="E21" s="22" t="n"/>
      <c r="F21" s="25">
        <f>IF(E21="","",D21-E21)</f>
        <v/>
      </c>
      <c r="G21" s="26" t="inlineStr"/>
    </row>
    <row r="22">
      <c r="B22" s="19" t="inlineStr"/>
      <c r="C22" s="20" t="n"/>
      <c r="D22" s="21">
        <f>$C$5*C22</f>
        <v/>
      </c>
      <c r="E22" s="22" t="n"/>
      <c r="F22" s="21">
        <f>IF(E22="","",D22-E22)</f>
        <v/>
      </c>
      <c r="G22" s="23" t="inlineStr"/>
    </row>
    <row r="23">
      <c r="B23" s="27" t="inlineStr">
        <is>
          <t>TOTAL</t>
        </is>
      </c>
      <c r="C23" s="28">
        <f>SUM(C8:C22)</f>
        <v/>
      </c>
      <c r="D23" s="29">
        <f>SUM(D8:D22)</f>
        <v/>
      </c>
      <c r="E23" s="29">
        <f>SUM(E8:E22)</f>
        <v/>
      </c>
      <c r="F23" s="29">
        <f>D23-E23</f>
        <v/>
      </c>
      <c r="G23" s="27" t="n"/>
    </row>
    <row r="25">
      <c r="B25" s="30" t="inlineStr">
        <is>
          <t>Check:</t>
        </is>
      </c>
      <c r="C25" s="31">
        <f>IF(ROUND(C23,4)=1,"100% assigned",TEXT(1-C23,"0.0%")&amp;" unassigned")</f>
        <v/>
      </c>
    </row>
    <row r="27">
      <c r="B27" s="6" t="inlineStr">
        <is>
          <t>Blue cells are yours to edit. 'Difference' stays blank until you enter a real cost.</t>
        </is>
      </c>
    </row>
  </sheetData>
  <mergeCells count="3">
    <mergeCell ref="B3:G3"/>
    <mergeCell ref="C25:E25"/>
    <mergeCell ref="B27:G27"/>
  </mergeCells>
  <conditionalFormatting sqref="F8:F22">
    <cfRule type="cellIs" priority="1" operator="less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Confetti by Kite Labs</dc:creator>
  <dc:title>Wedding Budget Spreadsheet</dc:title>
  <dc:description>Split a wedding budget across 14 categories with live formulas. Free, no email required. https://kitelabs.netlify.app/</dc:description>
  <dc:subject>Split a wedding budget across 14 categories with live formulas.</dc:subject>
  <dcterms:created xsi:type="dcterms:W3CDTF">2026-09-10T00:00:00Z</dcterms:created>
  <dcterms:modified xsi:type="dcterms:W3CDTF">2026-09-10T10:26:26Z</dcterms:modified>
  <cp:lastModifiedBy>Confetti by Kite Labs</cp:lastModifiedBy>
  <cp:category>Wedding planning</cp:category>
  <cp:keywords>wedding, planning, spreadsheet, free, template, excel, google sheets</cp:keywords>
</cp:coreProperties>
</file>